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Naver MYBOX\"/>
    </mc:Choice>
  </mc:AlternateContent>
  <xr:revisionPtr revIDLastSave="0" documentId="13_ncr:1_{CA5CFFCE-5B7B-4BD8-B6BC-EDAB9CB7FEFC}" xr6:coauthVersionLast="47" xr6:coauthVersionMax="47" xr10:uidLastSave="{00000000-0000-0000-0000-000000000000}"/>
  <bookViews>
    <workbookView xWindow="-120" yWindow="-120" windowWidth="29040" windowHeight="15840" xr2:uid="{4281B3CB-276E-4750-A698-0921B5921527}"/>
  </bookViews>
  <sheets>
    <sheet name="적금풍차" sheetId="2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4" i="2" l="1"/>
  <c r="N13" i="2"/>
  <c r="M12" i="2"/>
  <c r="L11" i="2"/>
  <c r="K10" i="2"/>
  <c r="J9" i="2"/>
  <c r="I9" i="2"/>
  <c r="I8" i="2"/>
  <c r="H7" i="2"/>
  <c r="G6" i="2"/>
  <c r="F6" i="2"/>
  <c r="F5" i="2"/>
  <c r="X4" i="2"/>
  <c r="W4" i="2"/>
  <c r="X5" i="2" s="1"/>
  <c r="Y6" i="2" s="1"/>
  <c r="Z7" i="2" s="1"/>
  <c r="AA8" i="2" s="1"/>
  <c r="AB9" i="2" s="1"/>
  <c r="AC10" i="2" s="1"/>
  <c r="AD11" i="2" s="1"/>
  <c r="AE12" i="2" s="1"/>
  <c r="AF13" i="2" s="1"/>
  <c r="AG14" i="2" s="1"/>
  <c r="AH15" i="2" s="1"/>
  <c r="P4" i="2"/>
  <c r="E4" i="2"/>
  <c r="D4" i="2"/>
  <c r="K11" i="2" s="1"/>
  <c r="W3" i="2"/>
  <c r="P3" i="2"/>
  <c r="D5" i="2" l="1"/>
  <c r="E5" i="2"/>
  <c r="J10" i="2"/>
  <c r="M13" i="2"/>
  <c r="N14" i="2"/>
  <c r="L12" i="2"/>
  <c r="O15" i="2"/>
  <c r="Y5" i="2"/>
  <c r="G7" i="2"/>
  <c r="H8" i="2"/>
  <c r="H9" i="2" l="1"/>
  <c r="E6" i="2"/>
  <c r="D6" i="2"/>
  <c r="J11" i="2"/>
  <c r="G8" i="2"/>
  <c r="F7" i="2"/>
  <c r="W5" i="2"/>
  <c r="O16" i="2"/>
  <c r="P5" i="2"/>
  <c r="N15" i="2"/>
  <c r="K12" i="2"/>
  <c r="M14" i="2"/>
  <c r="L13" i="2"/>
  <c r="I10" i="2"/>
  <c r="Z6" i="2"/>
  <c r="AA7" i="2" l="1"/>
  <c r="G9" i="2"/>
  <c r="F8" i="2"/>
  <c r="I11" i="2"/>
  <c r="E7" i="2"/>
  <c r="D7" i="2"/>
  <c r="K13" i="2"/>
  <c r="O17" i="2"/>
  <c r="N16" i="2"/>
  <c r="M15" i="2"/>
  <c r="J12" i="2"/>
  <c r="H10" i="2"/>
  <c r="P6" i="2"/>
  <c r="W6" i="2"/>
  <c r="X7" i="2" s="1"/>
  <c r="Y8" i="2" s="1"/>
  <c r="Z9" i="2" s="1"/>
  <c r="AA10" i="2" s="1"/>
  <c r="AB11" i="2" s="1"/>
  <c r="AC12" i="2" s="1"/>
  <c r="AD13" i="2" s="1"/>
  <c r="AE14" i="2" s="1"/>
  <c r="AF15" i="2" s="1"/>
  <c r="AG16" i="2" s="1"/>
  <c r="AH17" i="2" s="1"/>
  <c r="L14" i="2"/>
  <c r="X6" i="2"/>
  <c r="Y7" i="2" l="1"/>
  <c r="AB8" i="2"/>
  <c r="F9" i="2"/>
  <c r="H11" i="2"/>
  <c r="E8" i="2"/>
  <c r="K14" i="2"/>
  <c r="D8" i="2"/>
  <c r="J13" i="2"/>
  <c r="G10" i="2"/>
  <c r="N17" i="2"/>
  <c r="M16" i="2"/>
  <c r="O18" i="2"/>
  <c r="L15" i="2"/>
  <c r="I12" i="2"/>
  <c r="P7" i="2"/>
  <c r="W7" i="2"/>
  <c r="AC9" i="2" l="1"/>
  <c r="D9" i="2"/>
  <c r="G11" i="2"/>
  <c r="K15" i="2"/>
  <c r="H12" i="2"/>
  <c r="N18" i="2"/>
  <c r="M17" i="2"/>
  <c r="L16" i="2"/>
  <c r="W8" i="2"/>
  <c r="X9" i="2" s="1"/>
  <c r="Y10" i="2" s="1"/>
  <c r="Z11" i="2" s="1"/>
  <c r="AA12" i="2" s="1"/>
  <c r="AB13" i="2" s="1"/>
  <c r="AC14" i="2" s="1"/>
  <c r="AD15" i="2" s="1"/>
  <c r="AE16" i="2" s="1"/>
  <c r="AF17" i="2" s="1"/>
  <c r="AG18" i="2" s="1"/>
  <c r="AH19" i="2" s="1"/>
  <c r="O19" i="2"/>
  <c r="J14" i="2"/>
  <c r="I13" i="2"/>
  <c r="F10" i="2"/>
  <c r="P8" i="2"/>
  <c r="E9" i="2"/>
  <c r="X8" i="2"/>
  <c r="Z8" i="2"/>
  <c r="N19" i="2" l="1"/>
  <c r="I14" i="2"/>
  <c r="H13" i="2"/>
  <c r="E10" i="2"/>
  <c r="D10" i="2"/>
  <c r="J15" i="2"/>
  <c r="P9" i="2"/>
  <c r="K16" i="2"/>
  <c r="F11" i="2"/>
  <c r="G12" i="2"/>
  <c r="W9" i="2"/>
  <c r="X10" i="2" s="1"/>
  <c r="Y11" i="2" s="1"/>
  <c r="Z12" i="2" s="1"/>
  <c r="AA13" i="2" s="1"/>
  <c r="AB14" i="2" s="1"/>
  <c r="AC15" i="2" s="1"/>
  <c r="AD16" i="2" s="1"/>
  <c r="AE17" i="2" s="1"/>
  <c r="AF18" i="2" s="1"/>
  <c r="AG19" i="2" s="1"/>
  <c r="AH20" i="2" s="1"/>
  <c r="L17" i="2"/>
  <c r="M18" i="2"/>
  <c r="AA9" i="2"/>
  <c r="Y9" i="2"/>
  <c r="AD10" i="2"/>
  <c r="M19" i="2" l="1"/>
  <c r="H14" i="2"/>
  <c r="G13" i="2"/>
  <c r="W10" i="2"/>
  <c r="X11" i="2" s="1"/>
  <c r="Y12" i="2" s="1"/>
  <c r="Z13" i="2" s="1"/>
  <c r="AA14" i="2" s="1"/>
  <c r="AB15" i="2" s="1"/>
  <c r="AC16" i="2" s="1"/>
  <c r="AD17" i="2" s="1"/>
  <c r="AE18" i="2" s="1"/>
  <c r="AF19" i="2" s="1"/>
  <c r="AG20" i="2" s="1"/>
  <c r="AH21" i="2" s="1"/>
  <c r="P10" i="2"/>
  <c r="K17" i="2"/>
  <c r="E11" i="2"/>
  <c r="J16" i="2"/>
  <c r="D11" i="2"/>
  <c r="L18" i="2"/>
  <c r="I15" i="2"/>
  <c r="F12" i="2"/>
  <c r="Z10" i="2"/>
  <c r="AB10" i="2"/>
  <c r="AE11" i="2"/>
  <c r="AF12" i="2" l="1"/>
  <c r="AC11" i="2"/>
  <c r="AA11" i="2"/>
  <c r="K18" i="2"/>
  <c r="H15" i="2"/>
  <c r="E12" i="2"/>
  <c r="D12" i="2"/>
  <c r="L19" i="2"/>
  <c r="G14" i="2"/>
  <c r="F13" i="2"/>
  <c r="W11" i="2"/>
  <c r="X12" i="2" s="1"/>
  <c r="Y13" i="2" s="1"/>
  <c r="Z14" i="2" s="1"/>
  <c r="AA15" i="2" s="1"/>
  <c r="AB16" i="2" s="1"/>
  <c r="AC17" i="2" s="1"/>
  <c r="AD18" i="2" s="1"/>
  <c r="AE19" i="2" s="1"/>
  <c r="AF20" i="2" s="1"/>
  <c r="AG21" i="2" s="1"/>
  <c r="AH22" i="2" s="1"/>
  <c r="J17" i="2"/>
  <c r="I16" i="2"/>
  <c r="P11" i="2"/>
  <c r="AD12" i="2" l="1"/>
  <c r="I17" i="2"/>
  <c r="H16" i="2"/>
  <c r="F14" i="2"/>
  <c r="P12" i="2"/>
  <c r="J18" i="2"/>
  <c r="G15" i="2"/>
  <c r="W12" i="2"/>
  <c r="X13" i="2" s="1"/>
  <c r="Y14" i="2" s="1"/>
  <c r="Z15" i="2" s="1"/>
  <c r="D13" i="2"/>
  <c r="K19" i="2"/>
  <c r="E13" i="2"/>
  <c r="AB12" i="2"/>
  <c r="AG13" i="2"/>
  <c r="H17" i="2" l="1"/>
  <c r="G16" i="2"/>
  <c r="I18" i="2"/>
  <c r="F15" i="2"/>
  <c r="J19" i="2"/>
  <c r="E14" i="2"/>
  <c r="W13" i="2"/>
  <c r="X14" i="2" s="1"/>
  <c r="Y15" i="2" s="1"/>
  <c r="Z16" i="2" s="1"/>
  <c r="AA17" i="2" s="1"/>
  <c r="AB18" i="2" s="1"/>
  <c r="AC19" i="2" s="1"/>
  <c r="AD20" i="2" s="1"/>
  <c r="AE21" i="2" s="1"/>
  <c r="AF22" i="2" s="1"/>
  <c r="AG23" i="2" s="1"/>
  <c r="AH24" i="2" s="1"/>
  <c r="D14" i="2"/>
  <c r="P13" i="2"/>
  <c r="AA16" i="2"/>
  <c r="AH14" i="2"/>
  <c r="AC13" i="2"/>
  <c r="AE13" i="2"/>
  <c r="AB17" i="2" l="1"/>
  <c r="H18" i="2"/>
  <c r="G17" i="2"/>
  <c r="F16" i="2"/>
  <c r="D15" i="2"/>
  <c r="W14" i="2"/>
  <c r="I19" i="2"/>
  <c r="P14" i="2"/>
  <c r="E15" i="2"/>
  <c r="AF14" i="2"/>
  <c r="AD14" i="2"/>
  <c r="AG15" i="2" l="1"/>
  <c r="E16" i="2"/>
  <c r="F17" i="2"/>
  <c r="G18" i="2"/>
  <c r="D16" i="2"/>
  <c r="P15" i="2"/>
  <c r="H19" i="2"/>
  <c r="F31" i="2"/>
  <c r="F32" i="2"/>
  <c r="X15" i="2"/>
  <c r="W29" i="2"/>
  <c r="AE15" i="2"/>
  <c r="AC18" i="2"/>
  <c r="W30" i="2" l="1"/>
  <c r="W31" i="2" s="1"/>
  <c r="F27" i="2"/>
  <c r="Y16" i="2"/>
  <c r="X29" i="2"/>
  <c r="E17" i="2"/>
  <c r="P16" i="2"/>
  <c r="F18" i="2"/>
  <c r="D17" i="2"/>
  <c r="G19" i="2"/>
  <c r="AD19" i="2"/>
  <c r="AF16" i="2"/>
  <c r="AH16" i="2"/>
  <c r="F28" i="2" l="1"/>
  <c r="Z17" i="2"/>
  <c r="Y29" i="2"/>
  <c r="AG17" i="2"/>
  <c r="AE20" i="2"/>
  <c r="P17" i="2"/>
  <c r="E18" i="2"/>
  <c r="D18" i="2"/>
  <c r="F19" i="2"/>
  <c r="X30" i="2"/>
  <c r="X31" i="2" s="1"/>
  <c r="Y30" i="2" l="1"/>
  <c r="Y31" i="2" s="1"/>
  <c r="AF21" i="2"/>
  <c r="AA18" i="2"/>
  <c r="Z29" i="2"/>
  <c r="AH18" i="2"/>
  <c r="D19" i="2"/>
  <c r="P19" i="2" s="1"/>
  <c r="E19" i="2"/>
  <c r="P18" i="2"/>
  <c r="Z30" i="2" l="1"/>
  <c r="Z31" i="2" s="1"/>
  <c r="AB19" i="2"/>
  <c r="AA29" i="2"/>
  <c r="AG22" i="2"/>
  <c r="AA30" i="2" l="1"/>
  <c r="AA31" i="2"/>
  <c r="AH23" i="2"/>
  <c r="AC20" i="2"/>
  <c r="AB29" i="2"/>
  <c r="AD21" i="2" l="1"/>
  <c r="AC29" i="2"/>
  <c r="AB30" i="2"/>
  <c r="AB31" i="2" s="1"/>
  <c r="AC30" i="2" l="1"/>
  <c r="AC31" i="2" s="1"/>
  <c r="AE22" i="2"/>
  <c r="AD29" i="2"/>
  <c r="AF23" i="2" l="1"/>
  <c r="AE29" i="2"/>
  <c r="AD30" i="2"/>
  <c r="AD31" i="2" s="1"/>
  <c r="AE30" i="2" l="1"/>
  <c r="AE31" i="2" s="1"/>
  <c r="AG24" i="2"/>
  <c r="AF29" i="2"/>
  <c r="AH25" i="2" l="1"/>
  <c r="AH29" i="2" s="1"/>
  <c r="AG29" i="2"/>
  <c r="AF30" i="2"/>
  <c r="AF31" i="2" s="1"/>
  <c r="AG30" i="2" l="1"/>
  <c r="AG31" i="2"/>
  <c r="AH30" i="2"/>
  <c r="AH31" i="2" s="1"/>
  <c r="F30" i="2" s="1"/>
  <c r="F29" i="2"/>
</calcChain>
</file>

<file path=xl/sharedStrings.xml><?xml version="1.0" encoding="utf-8"?>
<sst xmlns="http://schemas.openxmlformats.org/spreadsheetml/2006/main" count="45" uniqueCount="24">
  <si>
    <t>1월</t>
    <phoneticPr fontId="2" type="noConversion"/>
  </si>
  <si>
    <t>2월</t>
    <phoneticPr fontId="2" type="noConversion"/>
  </si>
  <si>
    <t>3월</t>
  </si>
  <si>
    <t>4월</t>
  </si>
  <si>
    <t>5월</t>
  </si>
  <si>
    <t>6월</t>
  </si>
  <si>
    <t>7월</t>
  </si>
  <si>
    <t>8월</t>
  </si>
  <si>
    <t>9월</t>
  </si>
  <si>
    <t>10월</t>
  </si>
  <si>
    <t>11월</t>
  </si>
  <si>
    <t>12월</t>
  </si>
  <si>
    <t>1개월 납입금액</t>
    <phoneticPr fontId="2" type="noConversion"/>
  </si>
  <si>
    <t>1월</t>
  </si>
  <si>
    <t>2월</t>
  </si>
  <si>
    <t>무한 반복</t>
    <phoneticPr fontId="2" type="noConversion"/>
  </si>
  <si>
    <t>1계좌당 1년 이자(세전)</t>
    <phoneticPr fontId="2" type="noConversion"/>
  </si>
  <si>
    <t>금리</t>
    <phoneticPr fontId="2" type="noConversion"/>
  </si>
  <si>
    <t>1계좌당 1년 이자(세후)</t>
    <phoneticPr fontId="2" type="noConversion"/>
  </si>
  <si>
    <t>%</t>
    <phoneticPr fontId="2" type="noConversion"/>
  </si>
  <si>
    <t>1년 이자(세전)</t>
    <phoneticPr fontId="2" type="noConversion"/>
  </si>
  <si>
    <t>1년 이자(세후)</t>
    <phoneticPr fontId="2" type="noConversion"/>
  </si>
  <si>
    <t>1년 필요 금액</t>
    <phoneticPr fontId="2" type="noConversion"/>
  </si>
  <si>
    <t>매월 입금액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</si>
</sst>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-&quot;₩&quot;* #,##0_-;\-&quot;₩&quot;* #,##0_-;_-&quot;₩&quot;* &quot;-&quot;_-;_-@_-"/>
    <numFmt numFmtId="41" formatCode="_-* #,##0_-;\-* #,##0_-;_-* &quot;-&quot;_-;_-@_-"/>
    <numFmt numFmtId="44" formatCode="_-&quot;₩&quot;* #,##0.00_-;\-&quot;₩&quot;* #,##0.00_-;_-&quot;₩&quot;* &quot;-&quot;??_-;_-@_-"/>
    <numFmt numFmtId="43" formatCode="_-* #,##0.00_-;\-* #,##0.00_-;_-* &quot;-&quot;??_-;_-@_-"/>
  </numFmts>
  <fonts count="5">
    <font>
      <sz val="11"/>
      <color theme="1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name val="맑은 고딕"/>
      <family val="2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5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1" xfId="0" applyBorder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41" fontId="0" fillId="0" borderId="1" xfId="0" applyNumberFormat="1" applyBorder="1" applyAlignment="1">
      <alignment horizontal="center" vertical="center"/>
    </xf>
    <xf numFmtId="43" fontId="1" fillId="0" borderId="0" xfId="0" applyNumberFormat="1" applyFont="1">
      <alignment vertical="center"/>
    </xf>
    <xf numFmtId="0" fontId="4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41" fontId="0" fillId="0" borderId="0" xfId="0" applyNumberFormat="1" applyAlignment="1">
      <alignment horizontal="center" vertical="center"/>
    </xf>
    <xf numFmtId="41" fontId="3" fillId="0" borderId="0" xfId="0" applyNumberFormat="1" applyFont="1">
      <alignment vertical="center"/>
    </xf>
    <xf numFmtId="41" fontId="0" fillId="0" borderId="0" xfId="0" applyNumberFormat="1">
      <alignment vertical="center"/>
    </xf>
    <xf numFmtId="42" fontId="1" fillId="0" borderId="0" xfId="0" applyNumberFormat="1" applyFont="1">
      <alignment vertical="center"/>
    </xf>
    <xf numFmtId="42" fontId="4" fillId="0" borderId="0" xfId="0" applyNumberFormat="1" applyFont="1">
      <alignment vertical="center"/>
    </xf>
    <xf numFmtId="42" fontId="0" fillId="0" borderId="0" xfId="0" applyNumberFormat="1">
      <alignment vertical="center"/>
    </xf>
    <xf numFmtId="44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10" fontId="0" fillId="0" borderId="0" xfId="0" applyNumberFormat="1" applyAlignment="1">
      <alignment horizontal="center" vertical="center"/>
    </xf>
    <xf numFmtId="42" fontId="0" fillId="0" borderId="0" xfId="0" applyNumberFormat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2" fontId="0" fillId="0" borderId="1" xfId="0" applyNumberFormat="1" applyBorder="1" applyAlignment="1">
      <alignment horizontal="center" vertical="center"/>
    </xf>
    <xf numFmtId="42" fontId="0" fillId="0" borderId="6" xfId="0" applyNumberForma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42" fontId="0" fillId="0" borderId="8" xfId="0" applyNumberFormat="1" applyBorder="1" applyAlignment="1">
      <alignment horizontal="center" vertical="center"/>
    </xf>
    <xf numFmtId="42" fontId="0" fillId="0" borderId="9" xfId="0" applyNumberFormat="1" applyBorder="1" applyAlignment="1">
      <alignment horizontal="center" vertical="center"/>
    </xf>
    <xf numFmtId="41" fontId="3" fillId="0" borderId="1" xfId="0" applyNumberFormat="1" applyFont="1" applyBorder="1" applyAlignment="1">
      <alignment horizontal="center" vertical="center"/>
    </xf>
    <xf numFmtId="41" fontId="0" fillId="0" borderId="1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42" fontId="0" fillId="0" borderId="3" xfId="0" applyNumberFormat="1" applyBorder="1" applyAlignment="1">
      <alignment horizontal="center" vertical="center"/>
    </xf>
    <xf numFmtId="42" fontId="0" fillId="0" borderId="4" xfId="0" applyNumberFormat="1" applyBorder="1" applyAlignment="1">
      <alignment horizontal="center" vertical="center"/>
    </xf>
    <xf numFmtId="41" fontId="0" fillId="3" borderId="1" xfId="0" applyNumberFormat="1" applyFill="1" applyBorder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493060</xdr:colOff>
      <xdr:row>18</xdr:row>
      <xdr:rowOff>201704</xdr:rowOff>
    </xdr:from>
    <xdr:to>
      <xdr:col>16</xdr:col>
      <xdr:colOff>123265</xdr:colOff>
      <xdr:row>25</xdr:row>
      <xdr:rowOff>44822</xdr:rowOff>
    </xdr:to>
    <xdr:pic>
      <xdr:nvPicPr>
        <xdr:cNvPr id="2" name="그림 1">
          <a:extLst>
            <a:ext uri="{FF2B5EF4-FFF2-40B4-BE49-F238E27FC236}">
              <a16:creationId xmlns:a16="http://schemas.microsoft.com/office/drawing/2014/main" id="{442B82B8-BB2E-4C53-961F-3925A11BF4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27560" y="3973604"/>
          <a:ext cx="1335180" cy="130996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BBAEE3-5346-4258-9194-F8C237EBAC9E}">
  <dimension ref="C1:AI40"/>
  <sheetViews>
    <sheetView tabSelected="1" zoomScale="85" zoomScaleNormal="85" workbookViewId="0">
      <selection activeCell="Q14" sqref="Q14"/>
    </sheetView>
  </sheetViews>
  <sheetFormatPr defaultRowHeight="16.5"/>
  <cols>
    <col min="3" max="3" width="6.875" customWidth="1"/>
    <col min="4" max="15" width="8.875" customWidth="1"/>
    <col min="16" max="16" width="13.5" customWidth="1"/>
    <col min="17" max="21" width="6.25" customWidth="1"/>
    <col min="22" max="22" width="9.75" customWidth="1"/>
    <col min="23" max="23" width="13" customWidth="1"/>
    <col min="24" max="24" width="9.75" customWidth="1"/>
    <col min="25" max="25" width="10.625" customWidth="1"/>
    <col min="26" max="26" width="9.5" customWidth="1"/>
    <col min="27" max="27" width="0.125" hidden="1" customWidth="1"/>
    <col min="28" max="28" width="10" customWidth="1"/>
    <col min="29" max="29" width="9.5" customWidth="1"/>
    <col min="30" max="30" width="11.5" customWidth="1"/>
    <col min="31" max="31" width="12.375" customWidth="1"/>
    <col min="32" max="32" width="12" customWidth="1"/>
    <col min="33" max="33" width="13.375" customWidth="1"/>
    <col min="34" max="34" width="10.125" customWidth="1"/>
  </cols>
  <sheetData>
    <row r="1" spans="3:35"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</row>
    <row r="2" spans="3:35">
      <c r="C2" s="2"/>
      <c r="D2" s="3" t="s">
        <v>0</v>
      </c>
      <c r="E2" s="3" t="s">
        <v>1</v>
      </c>
      <c r="F2" s="3" t="s">
        <v>2</v>
      </c>
      <c r="G2" s="3" t="s">
        <v>3</v>
      </c>
      <c r="H2" s="3" t="s">
        <v>4</v>
      </c>
      <c r="I2" s="3" t="s">
        <v>5</v>
      </c>
      <c r="J2" s="3" t="s">
        <v>6</v>
      </c>
      <c r="K2" s="3" t="s">
        <v>7</v>
      </c>
      <c r="L2" s="3" t="s">
        <v>8</v>
      </c>
      <c r="M2" s="3" t="s">
        <v>9</v>
      </c>
      <c r="N2" s="3" t="s">
        <v>10</v>
      </c>
      <c r="O2" s="3" t="s">
        <v>11</v>
      </c>
      <c r="P2" s="4" t="s">
        <v>12</v>
      </c>
      <c r="Q2" s="17"/>
      <c r="R2" s="17"/>
      <c r="S2" s="17"/>
      <c r="V2" s="1"/>
      <c r="W2" s="1">
        <v>1</v>
      </c>
      <c r="X2" s="1">
        <v>2</v>
      </c>
      <c r="Y2" s="1">
        <v>3</v>
      </c>
      <c r="Z2" s="1">
        <v>4</v>
      </c>
      <c r="AA2" s="1">
        <v>5</v>
      </c>
      <c r="AB2" s="1">
        <v>6</v>
      </c>
      <c r="AC2" s="1">
        <v>7</v>
      </c>
      <c r="AD2" s="1">
        <v>8</v>
      </c>
      <c r="AE2" s="1">
        <v>9</v>
      </c>
      <c r="AF2" s="1">
        <v>10</v>
      </c>
      <c r="AG2" s="1">
        <v>11</v>
      </c>
      <c r="AH2" s="1">
        <v>12</v>
      </c>
    </row>
    <row r="3" spans="3:35">
      <c r="C3" s="3" t="s">
        <v>0</v>
      </c>
      <c r="D3" s="34">
        <v>50000</v>
      </c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>
        <f t="shared" ref="P3:P19" si="0">SUM(D3:O3)</f>
        <v>50000</v>
      </c>
      <c r="Q3" s="17"/>
      <c r="R3" s="17"/>
      <c r="S3" s="5"/>
      <c r="V3" s="1">
        <v>12</v>
      </c>
      <c r="W3" s="7">
        <f>D3*(I28*0.01)*(V3/12)</f>
        <v>2500</v>
      </c>
      <c r="X3" s="1"/>
      <c r="Y3" s="1"/>
      <c r="Z3" s="1"/>
      <c r="AA3" s="1"/>
      <c r="AB3" s="1"/>
      <c r="AC3" s="1"/>
      <c r="AD3" s="1"/>
      <c r="AE3" s="1"/>
      <c r="AF3" s="1"/>
      <c r="AG3" s="1"/>
      <c r="AH3" s="1"/>
    </row>
    <row r="4" spans="3:35">
      <c r="C4" s="3" t="s">
        <v>1</v>
      </c>
      <c r="D4" s="6">
        <f>D3</f>
        <v>50000</v>
      </c>
      <c r="E4" s="6">
        <f>D3</f>
        <v>50000</v>
      </c>
      <c r="F4" s="6"/>
      <c r="G4" s="6"/>
      <c r="H4" s="6"/>
      <c r="I4" s="6"/>
      <c r="J4" s="6"/>
      <c r="K4" s="6"/>
      <c r="L4" s="6"/>
      <c r="M4" s="6"/>
      <c r="N4" s="6"/>
      <c r="O4" s="6"/>
      <c r="P4" s="6">
        <f t="shared" si="0"/>
        <v>100000</v>
      </c>
      <c r="V4" s="1">
        <v>11</v>
      </c>
      <c r="W4" s="7">
        <f>D4*(I28*0.01)*(V4/12)</f>
        <v>2291.6666666666665</v>
      </c>
      <c r="X4" s="7">
        <f>W3</f>
        <v>2500</v>
      </c>
      <c r="Y4" s="1"/>
      <c r="Z4" s="1"/>
      <c r="AA4" s="1"/>
      <c r="AB4" s="1"/>
      <c r="AC4" s="1"/>
      <c r="AD4" s="1"/>
      <c r="AE4" s="1"/>
      <c r="AF4" s="1"/>
      <c r="AG4" s="1"/>
      <c r="AH4" s="1"/>
    </row>
    <row r="5" spans="3:35">
      <c r="C5" s="3" t="s">
        <v>2</v>
      </c>
      <c r="D5" s="6">
        <f t="shared" ref="D5:D19" si="1">D4</f>
        <v>50000</v>
      </c>
      <c r="E5" s="6">
        <f t="shared" ref="E5:E19" si="2">D4</f>
        <v>50000</v>
      </c>
      <c r="F5" s="6">
        <f>D3</f>
        <v>50000</v>
      </c>
      <c r="G5" s="6"/>
      <c r="H5" s="6"/>
      <c r="I5" s="6"/>
      <c r="J5" s="6"/>
      <c r="K5" s="6"/>
      <c r="L5" s="6"/>
      <c r="M5" s="6"/>
      <c r="N5" s="6"/>
      <c r="O5" s="6"/>
      <c r="P5" s="6">
        <f t="shared" si="0"/>
        <v>150000</v>
      </c>
      <c r="V5" s="1">
        <v>10</v>
      </c>
      <c r="W5" s="7">
        <f>D5*(I28*0.01)*(V5/12)</f>
        <v>2083.3333333333335</v>
      </c>
      <c r="X5" s="7">
        <f>W4</f>
        <v>2291.6666666666665</v>
      </c>
      <c r="Y5" s="7">
        <f>X4</f>
        <v>2500</v>
      </c>
      <c r="Z5" s="1"/>
      <c r="AA5" s="1"/>
      <c r="AB5" s="1"/>
      <c r="AC5" s="1"/>
      <c r="AD5" s="1"/>
      <c r="AE5" s="1"/>
      <c r="AF5" s="1"/>
      <c r="AG5" s="1"/>
      <c r="AH5" s="1"/>
    </row>
    <row r="6" spans="3:35">
      <c r="C6" s="3" t="s">
        <v>3</v>
      </c>
      <c r="D6" s="6">
        <f t="shared" si="1"/>
        <v>50000</v>
      </c>
      <c r="E6" s="6">
        <f t="shared" si="2"/>
        <v>50000</v>
      </c>
      <c r="F6" s="6">
        <f t="shared" ref="F6:F19" si="3">D4</f>
        <v>50000</v>
      </c>
      <c r="G6" s="6">
        <f>D3</f>
        <v>50000</v>
      </c>
      <c r="H6" s="6"/>
      <c r="I6" s="6"/>
      <c r="J6" s="6"/>
      <c r="K6" s="6"/>
      <c r="L6" s="6"/>
      <c r="M6" s="6"/>
      <c r="N6" s="6"/>
      <c r="O6" s="6"/>
      <c r="P6" s="6">
        <f t="shared" si="0"/>
        <v>200000</v>
      </c>
      <c r="V6" s="1">
        <v>9</v>
      </c>
      <c r="W6" s="7">
        <f>D6*(I28*0.01)*(V6/12)</f>
        <v>1875</v>
      </c>
      <c r="X6" s="7">
        <f t="shared" ref="X6:AH21" si="4">W5</f>
        <v>2083.3333333333335</v>
      </c>
      <c r="Y6" s="7">
        <f>X5</f>
        <v>2291.6666666666665</v>
      </c>
      <c r="Z6" s="7">
        <f>Y5</f>
        <v>2500</v>
      </c>
      <c r="AA6" s="1"/>
      <c r="AB6" s="1"/>
      <c r="AC6" s="1"/>
      <c r="AD6" s="1"/>
      <c r="AE6" s="1"/>
      <c r="AF6" s="1"/>
      <c r="AG6" s="1"/>
      <c r="AH6" s="1"/>
    </row>
    <row r="7" spans="3:35">
      <c r="C7" s="3" t="s">
        <v>4</v>
      </c>
      <c r="D7" s="6">
        <f t="shared" si="1"/>
        <v>50000</v>
      </c>
      <c r="E7" s="6">
        <f t="shared" si="2"/>
        <v>50000</v>
      </c>
      <c r="F7" s="6">
        <f t="shared" si="3"/>
        <v>50000</v>
      </c>
      <c r="G7" s="6">
        <f t="shared" ref="G7:G19" si="5">D4</f>
        <v>50000</v>
      </c>
      <c r="H7" s="6">
        <f>D3</f>
        <v>50000</v>
      </c>
      <c r="I7" s="6"/>
      <c r="J7" s="6"/>
      <c r="K7" s="6"/>
      <c r="L7" s="6"/>
      <c r="M7" s="6"/>
      <c r="N7" s="6"/>
      <c r="O7" s="6"/>
      <c r="P7" s="6">
        <f t="shared" si="0"/>
        <v>250000</v>
      </c>
      <c r="V7" s="1">
        <v>8</v>
      </c>
      <c r="W7" s="7">
        <f>D7*(I28*0.01)*(V7/12)</f>
        <v>1666.6666666666665</v>
      </c>
      <c r="X7" s="7">
        <f t="shared" si="4"/>
        <v>1875</v>
      </c>
      <c r="Y7" s="7">
        <f t="shared" si="4"/>
        <v>2083.3333333333335</v>
      </c>
      <c r="Z7" s="7">
        <f>Y6</f>
        <v>2291.6666666666665</v>
      </c>
      <c r="AA7" s="7">
        <f>Z6</f>
        <v>2500</v>
      </c>
      <c r="AB7" s="1"/>
      <c r="AC7" s="1"/>
      <c r="AD7" s="1"/>
      <c r="AE7" s="1"/>
      <c r="AF7" s="1"/>
      <c r="AG7" s="1"/>
      <c r="AH7" s="1"/>
    </row>
    <row r="8" spans="3:35">
      <c r="C8" s="3" t="s">
        <v>5</v>
      </c>
      <c r="D8" s="6">
        <f t="shared" si="1"/>
        <v>50000</v>
      </c>
      <c r="E8" s="6">
        <f t="shared" si="2"/>
        <v>50000</v>
      </c>
      <c r="F8" s="6">
        <f t="shared" si="3"/>
        <v>50000</v>
      </c>
      <c r="G8" s="6">
        <f t="shared" si="5"/>
        <v>50000</v>
      </c>
      <c r="H8" s="6">
        <f t="shared" ref="H8:H19" si="6">D4</f>
        <v>50000</v>
      </c>
      <c r="I8" s="6">
        <f>D3</f>
        <v>50000</v>
      </c>
      <c r="J8" s="6"/>
      <c r="K8" s="6"/>
      <c r="L8" s="6"/>
      <c r="M8" s="6"/>
      <c r="N8" s="6"/>
      <c r="O8" s="6"/>
      <c r="P8" s="6">
        <f t="shared" si="0"/>
        <v>300000</v>
      </c>
      <c r="V8" s="1">
        <v>7</v>
      </c>
      <c r="W8" s="7">
        <f>D8*(I28*0.01)*(V8/12)</f>
        <v>1458.3333333333335</v>
      </c>
      <c r="X8" s="7">
        <f t="shared" si="4"/>
        <v>1666.6666666666665</v>
      </c>
      <c r="Y8" s="7">
        <f t="shared" si="4"/>
        <v>1875</v>
      </c>
      <c r="Z8" s="7">
        <f t="shared" si="4"/>
        <v>2083.3333333333335</v>
      </c>
      <c r="AA8" s="7">
        <f>Z7</f>
        <v>2291.6666666666665</v>
      </c>
      <c r="AB8" s="7">
        <f>AA7</f>
        <v>2500</v>
      </c>
      <c r="AC8" s="1"/>
      <c r="AD8" s="1"/>
      <c r="AE8" s="1"/>
      <c r="AF8" s="1"/>
      <c r="AG8" s="1"/>
      <c r="AH8" s="1"/>
    </row>
    <row r="9" spans="3:35">
      <c r="C9" s="3" t="s">
        <v>6</v>
      </c>
      <c r="D9" s="6">
        <f t="shared" si="1"/>
        <v>50000</v>
      </c>
      <c r="E9" s="6">
        <f t="shared" si="2"/>
        <v>50000</v>
      </c>
      <c r="F9" s="6">
        <f t="shared" si="3"/>
        <v>50000</v>
      </c>
      <c r="G9" s="6">
        <f t="shared" si="5"/>
        <v>50000</v>
      </c>
      <c r="H9" s="6">
        <f t="shared" si="6"/>
        <v>50000</v>
      </c>
      <c r="I9" s="6">
        <f t="shared" ref="I9:I19" si="7">D4</f>
        <v>50000</v>
      </c>
      <c r="J9" s="6">
        <f>D3</f>
        <v>50000</v>
      </c>
      <c r="K9" s="6"/>
      <c r="L9" s="6"/>
      <c r="M9" s="6"/>
      <c r="N9" s="6"/>
      <c r="O9" s="6"/>
      <c r="P9" s="6">
        <f t="shared" si="0"/>
        <v>350000</v>
      </c>
      <c r="V9" s="1">
        <v>6</v>
      </c>
      <c r="W9" s="7">
        <f>D9*(I28*0.01)*(V9/12)</f>
        <v>1250</v>
      </c>
      <c r="X9" s="7">
        <f t="shared" si="4"/>
        <v>1458.3333333333335</v>
      </c>
      <c r="Y9" s="7">
        <f t="shared" si="4"/>
        <v>1666.6666666666665</v>
      </c>
      <c r="Z9" s="7">
        <f t="shared" si="4"/>
        <v>1875</v>
      </c>
      <c r="AA9" s="7">
        <f t="shared" si="4"/>
        <v>2083.3333333333335</v>
      </c>
      <c r="AB9" s="7">
        <f>AA8</f>
        <v>2291.6666666666665</v>
      </c>
      <c r="AC9" s="7">
        <f>AB8</f>
        <v>2500</v>
      </c>
      <c r="AD9" s="1"/>
      <c r="AE9" s="1"/>
      <c r="AF9" s="1"/>
      <c r="AG9" s="1"/>
      <c r="AH9" s="1"/>
    </row>
    <row r="10" spans="3:35">
      <c r="C10" s="3" t="s">
        <v>7</v>
      </c>
      <c r="D10" s="6">
        <f t="shared" si="1"/>
        <v>50000</v>
      </c>
      <c r="E10" s="6">
        <f t="shared" si="2"/>
        <v>50000</v>
      </c>
      <c r="F10" s="6">
        <f t="shared" si="3"/>
        <v>50000</v>
      </c>
      <c r="G10" s="6">
        <f t="shared" si="5"/>
        <v>50000</v>
      </c>
      <c r="H10" s="6">
        <f t="shared" si="6"/>
        <v>50000</v>
      </c>
      <c r="I10" s="6">
        <f t="shared" si="7"/>
        <v>50000</v>
      </c>
      <c r="J10" s="6">
        <f t="shared" ref="J10:J19" si="8">D4</f>
        <v>50000</v>
      </c>
      <c r="K10" s="6">
        <f>D3</f>
        <v>50000</v>
      </c>
      <c r="L10" s="6"/>
      <c r="M10" s="6"/>
      <c r="N10" s="6"/>
      <c r="O10" s="6"/>
      <c r="P10" s="6">
        <f t="shared" si="0"/>
        <v>400000</v>
      </c>
      <c r="V10" s="1">
        <v>5</v>
      </c>
      <c r="W10" s="7">
        <f>D10*(I28*0.01)*(V10/12)</f>
        <v>1041.6666666666667</v>
      </c>
      <c r="X10" s="7">
        <f t="shared" si="4"/>
        <v>1250</v>
      </c>
      <c r="Y10" s="7">
        <f t="shared" si="4"/>
        <v>1458.3333333333335</v>
      </c>
      <c r="Z10" s="7">
        <f t="shared" si="4"/>
        <v>1666.6666666666665</v>
      </c>
      <c r="AA10" s="7">
        <f t="shared" si="4"/>
        <v>1875</v>
      </c>
      <c r="AB10" s="7">
        <f t="shared" si="4"/>
        <v>2083.3333333333335</v>
      </c>
      <c r="AC10" s="7">
        <f>AB9</f>
        <v>2291.6666666666665</v>
      </c>
      <c r="AD10" s="7">
        <f>AC9</f>
        <v>2500</v>
      </c>
      <c r="AE10" s="1"/>
      <c r="AF10" s="1"/>
      <c r="AG10" s="1"/>
      <c r="AH10" s="1"/>
    </row>
    <row r="11" spans="3:35">
      <c r="C11" s="3" t="s">
        <v>8</v>
      </c>
      <c r="D11" s="6">
        <f t="shared" si="1"/>
        <v>50000</v>
      </c>
      <c r="E11" s="6">
        <f t="shared" si="2"/>
        <v>50000</v>
      </c>
      <c r="F11" s="6">
        <f t="shared" si="3"/>
        <v>50000</v>
      </c>
      <c r="G11" s="6">
        <f t="shared" si="5"/>
        <v>50000</v>
      </c>
      <c r="H11" s="6">
        <f t="shared" si="6"/>
        <v>50000</v>
      </c>
      <c r="I11" s="6">
        <f t="shared" si="7"/>
        <v>50000</v>
      </c>
      <c r="J11" s="6">
        <f t="shared" si="8"/>
        <v>50000</v>
      </c>
      <c r="K11" s="6">
        <f t="shared" ref="K11:K19" si="9">D4</f>
        <v>50000</v>
      </c>
      <c r="L11" s="6">
        <f>D3</f>
        <v>50000</v>
      </c>
      <c r="M11" s="6"/>
      <c r="N11" s="6"/>
      <c r="O11" s="6"/>
      <c r="P11" s="6">
        <f t="shared" si="0"/>
        <v>450000</v>
      </c>
      <c r="V11" s="1">
        <v>4</v>
      </c>
      <c r="W11" s="7">
        <f>D11*(I28*0.01)*(V11/12)</f>
        <v>833.33333333333326</v>
      </c>
      <c r="X11" s="7">
        <f t="shared" si="4"/>
        <v>1041.6666666666667</v>
      </c>
      <c r="Y11" s="7">
        <f t="shared" si="4"/>
        <v>1250</v>
      </c>
      <c r="Z11" s="7">
        <f t="shared" si="4"/>
        <v>1458.3333333333335</v>
      </c>
      <c r="AA11" s="7">
        <f t="shared" si="4"/>
        <v>1666.6666666666665</v>
      </c>
      <c r="AB11" s="7">
        <f t="shared" si="4"/>
        <v>1875</v>
      </c>
      <c r="AC11" s="7">
        <f t="shared" si="4"/>
        <v>2083.3333333333335</v>
      </c>
      <c r="AD11" s="7">
        <f>AC10</f>
        <v>2291.6666666666665</v>
      </c>
      <c r="AE11" s="7">
        <f>AD10</f>
        <v>2500</v>
      </c>
      <c r="AF11" s="1"/>
      <c r="AG11" s="1"/>
      <c r="AH11" s="1"/>
    </row>
    <row r="12" spans="3:35">
      <c r="C12" s="3" t="s">
        <v>9</v>
      </c>
      <c r="D12" s="6">
        <f t="shared" si="1"/>
        <v>50000</v>
      </c>
      <c r="E12" s="6">
        <f t="shared" si="2"/>
        <v>50000</v>
      </c>
      <c r="F12" s="6">
        <f t="shared" si="3"/>
        <v>50000</v>
      </c>
      <c r="G12" s="6">
        <f t="shared" si="5"/>
        <v>50000</v>
      </c>
      <c r="H12" s="6">
        <f t="shared" si="6"/>
        <v>50000</v>
      </c>
      <c r="I12" s="6">
        <f t="shared" si="7"/>
        <v>50000</v>
      </c>
      <c r="J12" s="6">
        <f t="shared" si="8"/>
        <v>50000</v>
      </c>
      <c r="K12" s="6">
        <f t="shared" si="9"/>
        <v>50000</v>
      </c>
      <c r="L12" s="6">
        <f t="shared" ref="L12:L19" si="10">D4</f>
        <v>50000</v>
      </c>
      <c r="M12" s="6">
        <f>D3</f>
        <v>50000</v>
      </c>
      <c r="N12" s="6"/>
      <c r="O12" s="6"/>
      <c r="P12" s="6">
        <f t="shared" si="0"/>
        <v>500000</v>
      </c>
      <c r="V12" s="1">
        <v>3</v>
      </c>
      <c r="W12" s="7">
        <f>D12*(I28*0.01)*(V12/12)</f>
        <v>625</v>
      </c>
      <c r="X12" s="7">
        <f t="shared" si="4"/>
        <v>833.33333333333326</v>
      </c>
      <c r="Y12" s="7">
        <f t="shared" si="4"/>
        <v>1041.6666666666667</v>
      </c>
      <c r="Z12" s="7">
        <f t="shared" si="4"/>
        <v>1250</v>
      </c>
      <c r="AA12" s="7">
        <f t="shared" si="4"/>
        <v>1458.3333333333335</v>
      </c>
      <c r="AB12" s="7">
        <f t="shared" si="4"/>
        <v>1666.6666666666665</v>
      </c>
      <c r="AC12" s="7">
        <f t="shared" si="4"/>
        <v>1875</v>
      </c>
      <c r="AD12" s="7">
        <f t="shared" si="4"/>
        <v>2083.3333333333335</v>
      </c>
      <c r="AE12" s="7">
        <f>AD11</f>
        <v>2291.6666666666665</v>
      </c>
      <c r="AF12" s="7">
        <f>AE11</f>
        <v>2500</v>
      </c>
      <c r="AG12" s="1"/>
      <c r="AH12" s="1"/>
    </row>
    <row r="13" spans="3:35">
      <c r="C13" s="3" t="s">
        <v>10</v>
      </c>
      <c r="D13" s="6">
        <f t="shared" si="1"/>
        <v>50000</v>
      </c>
      <c r="E13" s="6">
        <f t="shared" si="2"/>
        <v>50000</v>
      </c>
      <c r="F13" s="6">
        <f t="shared" si="3"/>
        <v>50000</v>
      </c>
      <c r="G13" s="6">
        <f t="shared" si="5"/>
        <v>50000</v>
      </c>
      <c r="H13" s="6">
        <f t="shared" si="6"/>
        <v>50000</v>
      </c>
      <c r="I13" s="6">
        <f t="shared" si="7"/>
        <v>50000</v>
      </c>
      <c r="J13" s="6">
        <f t="shared" si="8"/>
        <v>50000</v>
      </c>
      <c r="K13" s="6">
        <f t="shared" si="9"/>
        <v>50000</v>
      </c>
      <c r="L13" s="6">
        <f t="shared" si="10"/>
        <v>50000</v>
      </c>
      <c r="M13" s="6">
        <f t="shared" ref="M13:M19" si="11">D4</f>
        <v>50000</v>
      </c>
      <c r="N13" s="6">
        <f>D3</f>
        <v>50000</v>
      </c>
      <c r="O13" s="6"/>
      <c r="P13" s="6">
        <f t="shared" si="0"/>
        <v>550000</v>
      </c>
      <c r="V13" s="1">
        <v>2</v>
      </c>
      <c r="W13" s="7">
        <f>D13*(I28*0.01)*(V13/12)</f>
        <v>416.66666666666663</v>
      </c>
      <c r="X13" s="7">
        <f t="shared" si="4"/>
        <v>625</v>
      </c>
      <c r="Y13" s="7">
        <f t="shared" si="4"/>
        <v>833.33333333333326</v>
      </c>
      <c r="Z13" s="7">
        <f t="shared" si="4"/>
        <v>1041.6666666666667</v>
      </c>
      <c r="AA13" s="7">
        <f t="shared" si="4"/>
        <v>1250</v>
      </c>
      <c r="AB13" s="7">
        <f t="shared" si="4"/>
        <v>1458.3333333333335</v>
      </c>
      <c r="AC13" s="7">
        <f t="shared" si="4"/>
        <v>1666.6666666666665</v>
      </c>
      <c r="AD13" s="7">
        <f t="shared" si="4"/>
        <v>1875</v>
      </c>
      <c r="AE13" s="7">
        <f t="shared" si="4"/>
        <v>2083.3333333333335</v>
      </c>
      <c r="AF13" s="7">
        <f>AE12</f>
        <v>2291.6666666666665</v>
      </c>
      <c r="AG13" s="7">
        <f>AF12</f>
        <v>2500</v>
      </c>
      <c r="AH13" s="1"/>
    </row>
    <row r="14" spans="3:35">
      <c r="C14" s="3" t="s">
        <v>11</v>
      </c>
      <c r="D14" s="6">
        <f t="shared" si="1"/>
        <v>50000</v>
      </c>
      <c r="E14" s="6">
        <f t="shared" si="2"/>
        <v>50000</v>
      </c>
      <c r="F14" s="6">
        <f t="shared" si="3"/>
        <v>50000</v>
      </c>
      <c r="G14" s="6">
        <f t="shared" si="5"/>
        <v>50000</v>
      </c>
      <c r="H14" s="6">
        <f t="shared" si="6"/>
        <v>50000</v>
      </c>
      <c r="I14" s="6">
        <f t="shared" si="7"/>
        <v>50000</v>
      </c>
      <c r="J14" s="6">
        <f t="shared" si="8"/>
        <v>50000</v>
      </c>
      <c r="K14" s="6">
        <f t="shared" si="9"/>
        <v>50000</v>
      </c>
      <c r="L14" s="6">
        <f t="shared" si="10"/>
        <v>50000</v>
      </c>
      <c r="M14" s="6">
        <f t="shared" si="11"/>
        <v>50000</v>
      </c>
      <c r="N14" s="6">
        <f t="shared" ref="N14:N19" si="12">D4</f>
        <v>50000</v>
      </c>
      <c r="O14" s="6">
        <f>D3</f>
        <v>50000</v>
      </c>
      <c r="P14" s="6">
        <f t="shared" si="0"/>
        <v>600000</v>
      </c>
      <c r="V14" s="1">
        <v>1</v>
      </c>
      <c r="W14" s="7">
        <f>D14*(I28*0.01)*(V14/12)</f>
        <v>208.33333333333331</v>
      </c>
      <c r="X14" s="7">
        <f t="shared" si="4"/>
        <v>416.66666666666663</v>
      </c>
      <c r="Y14" s="7">
        <f t="shared" si="4"/>
        <v>625</v>
      </c>
      <c r="Z14" s="7">
        <f t="shared" si="4"/>
        <v>833.33333333333326</v>
      </c>
      <c r="AA14" s="7">
        <f t="shared" si="4"/>
        <v>1041.6666666666667</v>
      </c>
      <c r="AB14" s="7">
        <f t="shared" si="4"/>
        <v>1250</v>
      </c>
      <c r="AC14" s="7">
        <f t="shared" si="4"/>
        <v>1458.3333333333335</v>
      </c>
      <c r="AD14" s="7">
        <f t="shared" si="4"/>
        <v>1666.6666666666665</v>
      </c>
      <c r="AE14" s="7">
        <f t="shared" si="4"/>
        <v>1875</v>
      </c>
      <c r="AF14" s="7">
        <f t="shared" si="4"/>
        <v>2083.3333333333335</v>
      </c>
      <c r="AG14" s="7">
        <f>AF13</f>
        <v>2291.6666666666665</v>
      </c>
      <c r="AH14" s="7">
        <f>AG13</f>
        <v>2500</v>
      </c>
      <c r="AI14" s="8"/>
    </row>
    <row r="15" spans="3:35">
      <c r="C15" s="3" t="s">
        <v>13</v>
      </c>
      <c r="D15" s="6">
        <f t="shared" si="1"/>
        <v>50000</v>
      </c>
      <c r="E15" s="6">
        <f t="shared" si="2"/>
        <v>50000</v>
      </c>
      <c r="F15" s="6">
        <f t="shared" si="3"/>
        <v>50000</v>
      </c>
      <c r="G15" s="6">
        <f t="shared" si="5"/>
        <v>50000</v>
      </c>
      <c r="H15" s="6">
        <f t="shared" si="6"/>
        <v>50000</v>
      </c>
      <c r="I15" s="6">
        <f t="shared" si="7"/>
        <v>50000</v>
      </c>
      <c r="J15" s="6">
        <f t="shared" si="8"/>
        <v>50000</v>
      </c>
      <c r="K15" s="6">
        <f t="shared" si="9"/>
        <v>50000</v>
      </c>
      <c r="L15" s="6">
        <f t="shared" si="10"/>
        <v>50000</v>
      </c>
      <c r="M15" s="6">
        <f t="shared" si="11"/>
        <v>50000</v>
      </c>
      <c r="N15" s="6">
        <f t="shared" si="12"/>
        <v>50000</v>
      </c>
      <c r="O15" s="6">
        <f t="shared" ref="O15:O19" si="13">D4</f>
        <v>50000</v>
      </c>
      <c r="P15" s="6">
        <f t="shared" si="0"/>
        <v>600000</v>
      </c>
      <c r="V15" s="1"/>
      <c r="W15" s="7"/>
      <c r="X15" s="7">
        <f t="shared" si="4"/>
        <v>208.33333333333331</v>
      </c>
      <c r="Y15" s="7">
        <f t="shared" si="4"/>
        <v>416.66666666666663</v>
      </c>
      <c r="Z15" s="7">
        <f t="shared" si="4"/>
        <v>625</v>
      </c>
      <c r="AA15" s="7">
        <f t="shared" si="4"/>
        <v>833.33333333333326</v>
      </c>
      <c r="AB15" s="7">
        <f t="shared" si="4"/>
        <v>1041.6666666666667</v>
      </c>
      <c r="AC15" s="7">
        <f t="shared" si="4"/>
        <v>1250</v>
      </c>
      <c r="AD15" s="7">
        <f t="shared" si="4"/>
        <v>1458.3333333333335</v>
      </c>
      <c r="AE15" s="7">
        <f t="shared" si="4"/>
        <v>1666.6666666666665</v>
      </c>
      <c r="AF15" s="7">
        <f t="shared" si="4"/>
        <v>1875</v>
      </c>
      <c r="AG15" s="7">
        <f t="shared" si="4"/>
        <v>2083.3333333333335</v>
      </c>
      <c r="AH15" s="7">
        <f>AG14</f>
        <v>2291.6666666666665</v>
      </c>
      <c r="AI15" s="8"/>
    </row>
    <row r="16" spans="3:35">
      <c r="C16" s="3" t="s">
        <v>14</v>
      </c>
      <c r="D16" s="6">
        <f t="shared" si="1"/>
        <v>50000</v>
      </c>
      <c r="E16" s="6">
        <f t="shared" si="2"/>
        <v>50000</v>
      </c>
      <c r="F16" s="6">
        <f t="shared" si="3"/>
        <v>50000</v>
      </c>
      <c r="G16" s="6">
        <f t="shared" si="5"/>
        <v>50000</v>
      </c>
      <c r="H16" s="6">
        <f t="shared" si="6"/>
        <v>50000</v>
      </c>
      <c r="I16" s="6">
        <f t="shared" si="7"/>
        <v>50000</v>
      </c>
      <c r="J16" s="6">
        <f t="shared" si="8"/>
        <v>50000</v>
      </c>
      <c r="K16" s="6">
        <f t="shared" si="9"/>
        <v>50000</v>
      </c>
      <c r="L16" s="6">
        <f t="shared" si="10"/>
        <v>50000</v>
      </c>
      <c r="M16" s="6">
        <f t="shared" si="11"/>
        <v>50000</v>
      </c>
      <c r="N16" s="6">
        <f t="shared" si="12"/>
        <v>50000</v>
      </c>
      <c r="O16" s="6">
        <f t="shared" si="13"/>
        <v>50000</v>
      </c>
      <c r="P16" s="6">
        <f t="shared" si="0"/>
        <v>600000</v>
      </c>
      <c r="V16" s="1"/>
      <c r="W16" s="7"/>
      <c r="X16" s="1"/>
      <c r="Y16" s="7">
        <f t="shared" si="4"/>
        <v>208.33333333333331</v>
      </c>
      <c r="Z16" s="7">
        <f t="shared" si="4"/>
        <v>416.66666666666663</v>
      </c>
      <c r="AA16" s="7">
        <f t="shared" si="4"/>
        <v>625</v>
      </c>
      <c r="AB16" s="7">
        <f t="shared" si="4"/>
        <v>833.33333333333326</v>
      </c>
      <c r="AC16" s="7">
        <f t="shared" si="4"/>
        <v>1041.6666666666667</v>
      </c>
      <c r="AD16" s="7">
        <f t="shared" si="4"/>
        <v>1250</v>
      </c>
      <c r="AE16" s="7">
        <f t="shared" si="4"/>
        <v>1458.3333333333335</v>
      </c>
      <c r="AF16" s="7">
        <f t="shared" si="4"/>
        <v>1666.6666666666665</v>
      </c>
      <c r="AG16" s="7">
        <f t="shared" si="4"/>
        <v>1875</v>
      </c>
      <c r="AH16" s="7">
        <f t="shared" si="4"/>
        <v>2083.3333333333335</v>
      </c>
      <c r="AI16" s="8"/>
    </row>
    <row r="17" spans="3:35">
      <c r="C17" s="3" t="s">
        <v>2</v>
      </c>
      <c r="D17" s="6">
        <f t="shared" si="1"/>
        <v>50000</v>
      </c>
      <c r="E17" s="6">
        <f t="shared" si="2"/>
        <v>50000</v>
      </c>
      <c r="F17" s="6">
        <f t="shared" si="3"/>
        <v>50000</v>
      </c>
      <c r="G17" s="6">
        <f t="shared" si="5"/>
        <v>50000</v>
      </c>
      <c r="H17" s="6">
        <f t="shared" si="6"/>
        <v>50000</v>
      </c>
      <c r="I17" s="6">
        <f t="shared" si="7"/>
        <v>50000</v>
      </c>
      <c r="J17" s="6">
        <f t="shared" si="8"/>
        <v>50000</v>
      </c>
      <c r="K17" s="6">
        <f t="shared" si="9"/>
        <v>50000</v>
      </c>
      <c r="L17" s="6">
        <f t="shared" si="10"/>
        <v>50000</v>
      </c>
      <c r="M17" s="6">
        <f t="shared" si="11"/>
        <v>50000</v>
      </c>
      <c r="N17" s="6">
        <f t="shared" si="12"/>
        <v>50000</v>
      </c>
      <c r="O17" s="6">
        <f t="shared" si="13"/>
        <v>50000</v>
      </c>
      <c r="P17" s="6">
        <f t="shared" si="0"/>
        <v>600000</v>
      </c>
      <c r="V17" s="1"/>
      <c r="W17" s="7"/>
      <c r="X17" s="1"/>
      <c r="Y17" s="1"/>
      <c r="Z17" s="7">
        <f t="shared" si="4"/>
        <v>208.33333333333331</v>
      </c>
      <c r="AA17" s="7">
        <f t="shared" si="4"/>
        <v>416.66666666666663</v>
      </c>
      <c r="AB17" s="7">
        <f t="shared" si="4"/>
        <v>625</v>
      </c>
      <c r="AC17" s="7">
        <f t="shared" si="4"/>
        <v>833.33333333333326</v>
      </c>
      <c r="AD17" s="7">
        <f t="shared" si="4"/>
        <v>1041.6666666666667</v>
      </c>
      <c r="AE17" s="7">
        <f t="shared" si="4"/>
        <v>1250</v>
      </c>
      <c r="AF17" s="7">
        <f t="shared" si="4"/>
        <v>1458.3333333333335</v>
      </c>
      <c r="AG17" s="7">
        <f t="shared" si="4"/>
        <v>1666.6666666666665</v>
      </c>
      <c r="AH17" s="7">
        <f t="shared" si="4"/>
        <v>1875</v>
      </c>
      <c r="AI17" s="8"/>
    </row>
    <row r="18" spans="3:35">
      <c r="C18" s="3" t="s">
        <v>3</v>
      </c>
      <c r="D18" s="6">
        <f t="shared" si="1"/>
        <v>50000</v>
      </c>
      <c r="E18" s="6">
        <f t="shared" si="2"/>
        <v>50000</v>
      </c>
      <c r="F18" s="6">
        <f t="shared" si="3"/>
        <v>50000</v>
      </c>
      <c r="G18" s="6">
        <f t="shared" si="5"/>
        <v>50000</v>
      </c>
      <c r="H18" s="6">
        <f t="shared" si="6"/>
        <v>50000</v>
      </c>
      <c r="I18" s="6">
        <f t="shared" si="7"/>
        <v>50000</v>
      </c>
      <c r="J18" s="6">
        <f t="shared" si="8"/>
        <v>50000</v>
      </c>
      <c r="K18" s="6">
        <f t="shared" si="9"/>
        <v>50000</v>
      </c>
      <c r="L18" s="6">
        <f t="shared" si="10"/>
        <v>50000</v>
      </c>
      <c r="M18" s="6">
        <f t="shared" si="11"/>
        <v>50000</v>
      </c>
      <c r="N18" s="6">
        <f t="shared" si="12"/>
        <v>50000</v>
      </c>
      <c r="O18" s="6">
        <f t="shared" si="13"/>
        <v>50000</v>
      </c>
      <c r="P18" s="6">
        <f t="shared" si="0"/>
        <v>600000</v>
      </c>
      <c r="V18" s="1"/>
      <c r="W18" s="7"/>
      <c r="X18" s="1"/>
      <c r="Y18" s="1"/>
      <c r="Z18" s="1"/>
      <c r="AA18" s="7">
        <f t="shared" si="4"/>
        <v>208.33333333333331</v>
      </c>
      <c r="AB18" s="7">
        <f t="shared" si="4"/>
        <v>416.66666666666663</v>
      </c>
      <c r="AC18" s="7">
        <f t="shared" si="4"/>
        <v>625</v>
      </c>
      <c r="AD18" s="7">
        <f t="shared" si="4"/>
        <v>833.33333333333326</v>
      </c>
      <c r="AE18" s="7">
        <f t="shared" si="4"/>
        <v>1041.6666666666667</v>
      </c>
      <c r="AF18" s="7">
        <f t="shared" si="4"/>
        <v>1250</v>
      </c>
      <c r="AG18" s="7">
        <f t="shared" si="4"/>
        <v>1458.3333333333335</v>
      </c>
      <c r="AH18" s="7">
        <f t="shared" si="4"/>
        <v>1666.6666666666665</v>
      </c>
      <c r="AI18" s="8"/>
    </row>
    <row r="19" spans="3:35">
      <c r="C19" s="3" t="s">
        <v>4</v>
      </c>
      <c r="D19" s="6">
        <f t="shared" si="1"/>
        <v>50000</v>
      </c>
      <c r="E19" s="6">
        <f t="shared" si="2"/>
        <v>50000</v>
      </c>
      <c r="F19" s="6">
        <f t="shared" si="3"/>
        <v>50000</v>
      </c>
      <c r="G19" s="6">
        <f t="shared" si="5"/>
        <v>50000</v>
      </c>
      <c r="H19" s="6">
        <f t="shared" si="6"/>
        <v>50000</v>
      </c>
      <c r="I19" s="6">
        <f t="shared" si="7"/>
        <v>50000</v>
      </c>
      <c r="J19" s="6">
        <f t="shared" si="8"/>
        <v>50000</v>
      </c>
      <c r="K19" s="6">
        <f t="shared" si="9"/>
        <v>50000</v>
      </c>
      <c r="L19" s="6">
        <f t="shared" si="10"/>
        <v>50000</v>
      </c>
      <c r="M19" s="6">
        <f t="shared" si="11"/>
        <v>50000</v>
      </c>
      <c r="N19" s="6">
        <f t="shared" si="12"/>
        <v>50000</v>
      </c>
      <c r="O19" s="6">
        <f t="shared" si="13"/>
        <v>50000</v>
      </c>
      <c r="P19" s="6">
        <f t="shared" si="0"/>
        <v>600000</v>
      </c>
      <c r="V19" s="1"/>
      <c r="W19" s="7"/>
      <c r="X19" s="1"/>
      <c r="Y19" s="1"/>
      <c r="Z19" s="1"/>
      <c r="AA19" s="1"/>
      <c r="AB19" s="7">
        <f t="shared" si="4"/>
        <v>208.33333333333331</v>
      </c>
      <c r="AC19" s="7">
        <f t="shared" si="4"/>
        <v>416.66666666666663</v>
      </c>
      <c r="AD19" s="7">
        <f t="shared" si="4"/>
        <v>625</v>
      </c>
      <c r="AE19" s="7">
        <f t="shared" si="4"/>
        <v>833.33333333333326</v>
      </c>
      <c r="AF19" s="7">
        <f t="shared" si="4"/>
        <v>1041.6666666666667</v>
      </c>
      <c r="AG19" s="7">
        <f t="shared" si="4"/>
        <v>1250</v>
      </c>
      <c r="AH19" s="7">
        <f t="shared" si="4"/>
        <v>1458.3333333333335</v>
      </c>
      <c r="AI19" s="8"/>
    </row>
    <row r="20" spans="3:35">
      <c r="C20" s="3" t="s">
        <v>5</v>
      </c>
      <c r="D20" s="29" t="s">
        <v>15</v>
      </c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V20" s="1"/>
      <c r="W20" s="7"/>
      <c r="X20" s="1"/>
      <c r="Y20" s="1"/>
      <c r="Z20" s="1"/>
      <c r="AA20" s="1"/>
      <c r="AB20" s="1"/>
      <c r="AC20" s="7">
        <f t="shared" si="4"/>
        <v>208.33333333333331</v>
      </c>
      <c r="AD20" s="7">
        <f t="shared" si="4"/>
        <v>416.66666666666663</v>
      </c>
      <c r="AE20" s="7">
        <f t="shared" si="4"/>
        <v>625</v>
      </c>
      <c r="AF20" s="7">
        <f t="shared" si="4"/>
        <v>833.33333333333326</v>
      </c>
      <c r="AG20" s="7">
        <f t="shared" si="4"/>
        <v>1041.6666666666667</v>
      </c>
      <c r="AH20" s="7">
        <f t="shared" si="4"/>
        <v>1250</v>
      </c>
      <c r="AI20" s="8"/>
    </row>
    <row r="21" spans="3:35">
      <c r="C21" s="3" t="s">
        <v>6</v>
      </c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V21" s="1"/>
      <c r="W21" s="7"/>
      <c r="X21" s="1"/>
      <c r="Y21" s="1"/>
      <c r="Z21" s="1"/>
      <c r="AA21" s="1"/>
      <c r="AB21" s="1"/>
      <c r="AC21" s="1"/>
      <c r="AD21" s="7">
        <f t="shared" si="4"/>
        <v>208.33333333333331</v>
      </c>
      <c r="AE21" s="7">
        <f t="shared" si="4"/>
        <v>416.66666666666663</v>
      </c>
      <c r="AF21" s="7">
        <f t="shared" si="4"/>
        <v>625</v>
      </c>
      <c r="AG21" s="7">
        <f t="shared" si="4"/>
        <v>833.33333333333326</v>
      </c>
      <c r="AH21" s="7">
        <f t="shared" si="4"/>
        <v>1041.6666666666667</v>
      </c>
      <c r="AI21" s="8"/>
    </row>
    <row r="22" spans="3:35">
      <c r="C22" s="3" t="s">
        <v>7</v>
      </c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V22" s="1"/>
      <c r="W22" s="7"/>
      <c r="X22" s="1"/>
      <c r="Y22" s="1"/>
      <c r="Z22" s="1"/>
      <c r="AA22" s="1"/>
      <c r="AB22" s="1"/>
      <c r="AC22" s="1"/>
      <c r="AD22" s="1"/>
      <c r="AE22" s="7">
        <f t="shared" ref="AE22:AH25" si="14">AD21</f>
        <v>208.33333333333331</v>
      </c>
      <c r="AF22" s="7">
        <f t="shared" si="14"/>
        <v>416.66666666666663</v>
      </c>
      <c r="AG22" s="7">
        <f t="shared" si="14"/>
        <v>625</v>
      </c>
      <c r="AH22" s="7">
        <f t="shared" si="14"/>
        <v>833.33333333333326</v>
      </c>
      <c r="AI22" s="8"/>
    </row>
    <row r="23" spans="3:35">
      <c r="C23" s="3" t="s">
        <v>8</v>
      </c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V23" s="1"/>
      <c r="W23" s="7"/>
      <c r="X23" s="1"/>
      <c r="Y23" s="1"/>
      <c r="Z23" s="1"/>
      <c r="AA23" s="1"/>
      <c r="AB23" s="1"/>
      <c r="AC23" s="1"/>
      <c r="AD23" s="1"/>
      <c r="AE23" s="1"/>
      <c r="AF23" s="7">
        <f t="shared" si="14"/>
        <v>208.33333333333331</v>
      </c>
      <c r="AG23" s="7">
        <f t="shared" si="14"/>
        <v>416.66666666666663</v>
      </c>
      <c r="AH23" s="7">
        <f t="shared" si="14"/>
        <v>625</v>
      </c>
      <c r="AI23" s="8"/>
    </row>
    <row r="24" spans="3:35">
      <c r="C24" s="3" t="s">
        <v>9</v>
      </c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V24" s="1"/>
      <c r="W24" s="7"/>
      <c r="X24" s="1"/>
      <c r="Y24" s="1"/>
      <c r="Z24" s="1"/>
      <c r="AA24" s="1"/>
      <c r="AB24" s="1"/>
      <c r="AC24" s="1"/>
      <c r="AD24" s="1"/>
      <c r="AE24" s="1"/>
      <c r="AF24" s="1"/>
      <c r="AG24" s="7">
        <f t="shared" si="14"/>
        <v>208.33333333333331</v>
      </c>
      <c r="AH24" s="7">
        <f t="shared" si="14"/>
        <v>416.66666666666663</v>
      </c>
      <c r="AI24" s="8"/>
    </row>
    <row r="25" spans="3:35">
      <c r="C25" s="3" t="s">
        <v>10</v>
      </c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V25" s="1"/>
      <c r="W25" s="7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7">
        <f t="shared" si="14"/>
        <v>208.33333333333331</v>
      </c>
      <c r="AI25" s="8"/>
    </row>
    <row r="26" spans="3:35" ht="17.25" thickBot="1">
      <c r="C26" s="9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V26" s="1"/>
      <c r="W26" s="7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</row>
    <row r="27" spans="3:35">
      <c r="C27" s="30" t="s">
        <v>16</v>
      </c>
      <c r="D27" s="31"/>
      <c r="E27" s="31"/>
      <c r="F27" s="32">
        <f>W29</f>
        <v>16250</v>
      </c>
      <c r="G27" s="33"/>
      <c r="H27" s="11"/>
      <c r="I27" s="28" t="s">
        <v>17</v>
      </c>
      <c r="J27" s="28"/>
      <c r="K27" s="28"/>
      <c r="L27" s="11"/>
      <c r="M27" s="11"/>
      <c r="N27" s="11"/>
      <c r="O27" s="11"/>
      <c r="P27" s="1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</row>
    <row r="28" spans="3:35">
      <c r="C28" s="20" t="s">
        <v>18</v>
      </c>
      <c r="D28" s="21"/>
      <c r="E28" s="21"/>
      <c r="F28" s="22">
        <f>W31</f>
        <v>13747.5</v>
      </c>
      <c r="G28" s="23"/>
      <c r="H28" s="11"/>
      <c r="I28" s="28">
        <v>5</v>
      </c>
      <c r="J28" s="28"/>
      <c r="K28" s="28" t="s">
        <v>19</v>
      </c>
      <c r="L28" s="11"/>
      <c r="M28" s="11"/>
      <c r="N28" s="11"/>
      <c r="O28" s="11"/>
      <c r="P28" s="11"/>
      <c r="U28" s="12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</row>
    <row r="29" spans="3:35">
      <c r="C29" s="20" t="s">
        <v>20</v>
      </c>
      <c r="D29" s="21"/>
      <c r="E29" s="21"/>
      <c r="F29" s="22">
        <f>SUM(W29:AH29)</f>
        <v>195000</v>
      </c>
      <c r="G29" s="23"/>
      <c r="H29" s="11"/>
      <c r="I29" s="28"/>
      <c r="J29" s="28"/>
      <c r="K29" s="28"/>
      <c r="L29" s="11"/>
      <c r="M29" s="11"/>
      <c r="N29" s="11"/>
      <c r="O29" s="11"/>
      <c r="P29" s="11"/>
      <c r="V29" s="1"/>
      <c r="W29" s="13">
        <f>SUM(W3:W14)</f>
        <v>16250</v>
      </c>
      <c r="X29" s="13">
        <f>SUM(X4:X15)</f>
        <v>16250</v>
      </c>
      <c r="Y29" s="13">
        <f>SUM(Y5:Y16)</f>
        <v>16250</v>
      </c>
      <c r="Z29" s="13">
        <f>SUM(Z6:Z17)</f>
        <v>16250</v>
      </c>
      <c r="AA29" s="13">
        <f>SUM(AA7:AA18)</f>
        <v>16250</v>
      </c>
      <c r="AB29" s="13">
        <f>SUM(AB8:AB19)</f>
        <v>16250</v>
      </c>
      <c r="AC29" s="13">
        <f>SUM(AC9:AC20)</f>
        <v>16250</v>
      </c>
      <c r="AD29" s="13">
        <f>SUM(AD10:AD21)</f>
        <v>16250</v>
      </c>
      <c r="AE29" s="13">
        <f>SUM(AE11:AE22)</f>
        <v>16250</v>
      </c>
      <c r="AF29" s="13">
        <f>SUM(AF12:AF23)</f>
        <v>16250</v>
      </c>
      <c r="AG29" s="13">
        <f>SUM(AG13:AG24)</f>
        <v>16250</v>
      </c>
      <c r="AH29" s="13">
        <f>SUM(AH14:AH25)</f>
        <v>16250</v>
      </c>
    </row>
    <row r="30" spans="3:35">
      <c r="C30" s="20" t="s">
        <v>21</v>
      </c>
      <c r="D30" s="21"/>
      <c r="E30" s="21"/>
      <c r="F30" s="22">
        <f>SUM(W31:AH31)</f>
        <v>164970</v>
      </c>
      <c r="G30" s="23"/>
      <c r="H30" s="11"/>
      <c r="I30" s="11"/>
      <c r="J30" s="11"/>
      <c r="K30" s="11"/>
      <c r="L30" s="11"/>
      <c r="M30" s="11"/>
      <c r="N30" s="11"/>
      <c r="O30" s="11"/>
      <c r="P30" s="11"/>
      <c r="V30" s="1"/>
      <c r="W30" s="13">
        <f>W29*0.154</f>
        <v>2502.5</v>
      </c>
      <c r="X30" s="13">
        <f t="shared" ref="X30:AH30" si="15">X29*0.154</f>
        <v>2502.5</v>
      </c>
      <c r="Y30" s="13">
        <f t="shared" si="15"/>
        <v>2502.5</v>
      </c>
      <c r="Z30" s="13">
        <f t="shared" si="15"/>
        <v>2502.5</v>
      </c>
      <c r="AA30" s="13">
        <f t="shared" si="15"/>
        <v>2502.5</v>
      </c>
      <c r="AB30" s="13">
        <f t="shared" si="15"/>
        <v>2502.5</v>
      </c>
      <c r="AC30" s="13">
        <f t="shared" si="15"/>
        <v>2502.5</v>
      </c>
      <c r="AD30" s="13">
        <f t="shared" si="15"/>
        <v>2502.5</v>
      </c>
      <c r="AE30" s="13">
        <f t="shared" si="15"/>
        <v>2502.5</v>
      </c>
      <c r="AF30" s="13">
        <f t="shared" si="15"/>
        <v>2502.5</v>
      </c>
      <c r="AG30" s="13">
        <f t="shared" si="15"/>
        <v>2502.5</v>
      </c>
      <c r="AH30" s="13">
        <f t="shared" si="15"/>
        <v>2502.5</v>
      </c>
    </row>
    <row r="31" spans="3:35">
      <c r="C31" s="20" t="s">
        <v>23</v>
      </c>
      <c r="D31" s="21"/>
      <c r="E31" s="21"/>
      <c r="F31" s="22">
        <f>P14</f>
        <v>600000</v>
      </c>
      <c r="G31" s="23"/>
      <c r="H31" s="11"/>
      <c r="I31" s="11"/>
      <c r="J31" s="11"/>
      <c r="K31" s="11"/>
      <c r="L31" s="11"/>
      <c r="M31" s="11"/>
      <c r="N31" s="11"/>
      <c r="O31" s="11"/>
      <c r="P31" s="11"/>
      <c r="V31" s="1"/>
      <c r="W31" s="13">
        <f>W29-W30</f>
        <v>13747.5</v>
      </c>
      <c r="X31" s="13">
        <f t="shared" ref="X31:AH31" si="16">X29-X30</f>
        <v>13747.5</v>
      </c>
      <c r="Y31" s="13">
        <f t="shared" si="16"/>
        <v>13747.5</v>
      </c>
      <c r="Z31" s="13">
        <f t="shared" si="16"/>
        <v>13747.5</v>
      </c>
      <c r="AA31" s="13">
        <f t="shared" si="16"/>
        <v>13747.5</v>
      </c>
      <c r="AB31" s="13">
        <f t="shared" si="16"/>
        <v>13747.5</v>
      </c>
      <c r="AC31" s="13">
        <f t="shared" si="16"/>
        <v>13747.5</v>
      </c>
      <c r="AD31" s="13">
        <f t="shared" si="16"/>
        <v>13747.5</v>
      </c>
      <c r="AE31" s="13">
        <f t="shared" si="16"/>
        <v>13747.5</v>
      </c>
      <c r="AF31" s="13">
        <f t="shared" si="16"/>
        <v>13747.5</v>
      </c>
      <c r="AG31" s="13">
        <f t="shared" si="16"/>
        <v>13747.5</v>
      </c>
      <c r="AH31" s="13">
        <f t="shared" si="16"/>
        <v>13747.5</v>
      </c>
    </row>
    <row r="32" spans="3:35" ht="17.25" thickBot="1">
      <c r="C32" s="24" t="s">
        <v>22</v>
      </c>
      <c r="D32" s="25"/>
      <c r="E32" s="25"/>
      <c r="F32" s="26">
        <f>SUM(P3:P14)</f>
        <v>3900000</v>
      </c>
      <c r="G32" s="27"/>
      <c r="V32" s="1"/>
      <c r="W32" s="14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</row>
    <row r="33" spans="3:34">
      <c r="F33" s="15"/>
      <c r="G33" s="15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</row>
    <row r="34" spans="3:34">
      <c r="C34" s="17"/>
      <c r="D34" s="17"/>
      <c r="E34" s="17"/>
      <c r="F34" s="19"/>
      <c r="G34" s="19"/>
      <c r="H34" s="15"/>
      <c r="I34" s="15"/>
      <c r="J34" s="15"/>
      <c r="K34" s="15"/>
      <c r="L34" s="15"/>
      <c r="M34" s="15"/>
      <c r="N34" s="15"/>
      <c r="O34" s="15"/>
      <c r="W34" s="14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</row>
    <row r="35" spans="3:34">
      <c r="C35" s="17"/>
      <c r="D35" s="17"/>
      <c r="E35" s="17"/>
      <c r="F35" s="19"/>
      <c r="G35" s="19"/>
      <c r="W35" s="16"/>
    </row>
    <row r="36" spans="3:34">
      <c r="C36" s="17"/>
      <c r="D36" s="17"/>
      <c r="E36" s="17"/>
      <c r="F36" s="19"/>
      <c r="G36" s="19"/>
      <c r="W36" s="15"/>
    </row>
    <row r="37" spans="3:34">
      <c r="C37" s="17"/>
      <c r="D37" s="17"/>
      <c r="E37" s="17"/>
      <c r="F37" s="19"/>
      <c r="G37" s="19"/>
    </row>
    <row r="38" spans="3:34">
      <c r="C38" s="17"/>
      <c r="D38" s="17"/>
      <c r="E38" s="17"/>
      <c r="F38" s="19"/>
      <c r="G38" s="19"/>
    </row>
    <row r="39" spans="3:34">
      <c r="C39" s="17"/>
      <c r="D39" s="17"/>
      <c r="E39" s="17"/>
      <c r="F39" s="19"/>
      <c r="G39" s="19"/>
    </row>
    <row r="40" spans="3:34">
      <c r="C40" s="17"/>
      <c r="D40" s="17"/>
      <c r="E40" s="17"/>
      <c r="F40" s="18"/>
      <c r="G40" s="17"/>
    </row>
  </sheetData>
  <mergeCells count="32">
    <mergeCell ref="Q2:S2"/>
    <mergeCell ref="Q3:R3"/>
    <mergeCell ref="D20:P25"/>
    <mergeCell ref="C27:E27"/>
    <mergeCell ref="F27:G27"/>
    <mergeCell ref="I27:K27"/>
    <mergeCell ref="C28:E28"/>
    <mergeCell ref="F28:G28"/>
    <mergeCell ref="I28:J29"/>
    <mergeCell ref="K28:K29"/>
    <mergeCell ref="C29:E29"/>
    <mergeCell ref="F29:G29"/>
    <mergeCell ref="C30:E30"/>
    <mergeCell ref="F30:G30"/>
    <mergeCell ref="C31:E31"/>
    <mergeCell ref="F31:G31"/>
    <mergeCell ref="C32:E32"/>
    <mergeCell ref="F32:G32"/>
    <mergeCell ref="C34:E34"/>
    <mergeCell ref="F34:G34"/>
    <mergeCell ref="C35:E35"/>
    <mergeCell ref="F35:G35"/>
    <mergeCell ref="C36:E36"/>
    <mergeCell ref="F36:G36"/>
    <mergeCell ref="C40:E40"/>
    <mergeCell ref="F40:G40"/>
    <mergeCell ref="C37:E37"/>
    <mergeCell ref="F37:G37"/>
    <mergeCell ref="C38:E38"/>
    <mergeCell ref="F38:G38"/>
    <mergeCell ref="C39:E39"/>
    <mergeCell ref="F39:G39"/>
  </mergeCells>
  <phoneticPr fontId="2" type="noConversion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적금풍차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seonil jeong</dc:creator>
  <cp:lastModifiedBy>seonil jeong</cp:lastModifiedBy>
  <dcterms:created xsi:type="dcterms:W3CDTF">2023-07-17T20:15:00Z</dcterms:created>
  <dcterms:modified xsi:type="dcterms:W3CDTF">2023-07-17T21:10:34Z</dcterms:modified>
</cp:coreProperties>
</file>