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ver MYBOX\"/>
    </mc:Choice>
  </mc:AlternateContent>
  <xr:revisionPtr revIDLastSave="0" documentId="13_ncr:1_{6E9A12D2-555B-4DDB-B92D-A030525CDDD3}" xr6:coauthVersionLast="47" xr6:coauthVersionMax="47" xr10:uidLastSave="{00000000-0000-0000-0000-000000000000}"/>
  <bookViews>
    <workbookView xWindow="-120" yWindow="-120" windowWidth="29040" windowHeight="15840" xr2:uid="{041AEFA6-8B26-484F-A0F3-56A5460ED5F3}"/>
  </bookViews>
  <sheets>
    <sheet name="예금 풍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P19" i="1" s="1"/>
  <c r="G18" i="1"/>
  <c r="F17" i="1"/>
  <c r="E16" i="1"/>
  <c r="D15" i="1"/>
  <c r="O14" i="1"/>
  <c r="N13" i="1"/>
  <c r="M12" i="1"/>
  <c r="L11" i="1"/>
  <c r="K10" i="1"/>
  <c r="P10" i="1" s="1"/>
  <c r="J9" i="1"/>
  <c r="I8" i="1"/>
  <c r="H7" i="1"/>
  <c r="G6" i="1"/>
  <c r="F5" i="1"/>
  <c r="P5" i="1" s="1"/>
  <c r="E4" i="1"/>
  <c r="W26" i="1"/>
  <c r="W25" i="1"/>
  <c r="W24" i="1"/>
  <c r="W23" i="1"/>
  <c r="W22" i="1"/>
  <c r="W19" i="1"/>
  <c r="W18" i="1"/>
  <c r="P18" i="1"/>
  <c r="W17" i="1"/>
  <c r="P17" i="1"/>
  <c r="W16" i="1"/>
  <c r="P16" i="1"/>
  <c r="P15" i="1"/>
  <c r="W14" i="1"/>
  <c r="X15" i="1" s="1"/>
  <c r="Y16" i="1" s="1"/>
  <c r="Z17" i="1" s="1"/>
  <c r="AA18" i="1" s="1"/>
  <c r="AB19" i="1" s="1"/>
  <c r="AC20" i="1" s="1"/>
  <c r="AD21" i="1" s="1"/>
  <c r="AE22" i="1" s="1"/>
  <c r="AF23" i="1" s="1"/>
  <c r="AG24" i="1" s="1"/>
  <c r="AH25" i="1" s="1"/>
  <c r="P14" i="1"/>
  <c r="F31" i="1" s="1"/>
  <c r="W13" i="1"/>
  <c r="X14" i="1" s="1"/>
  <c r="Y15" i="1" s="1"/>
  <c r="Z16" i="1" s="1"/>
  <c r="AA17" i="1" s="1"/>
  <c r="AB18" i="1" s="1"/>
  <c r="AC19" i="1" s="1"/>
  <c r="AD20" i="1" s="1"/>
  <c r="AE21" i="1" s="1"/>
  <c r="AF22" i="1" s="1"/>
  <c r="AG23" i="1" s="1"/>
  <c r="AH24" i="1" s="1"/>
  <c r="P13" i="1"/>
  <c r="Y12" i="1"/>
  <c r="Z13" i="1" s="1"/>
  <c r="AA14" i="1" s="1"/>
  <c r="AB15" i="1" s="1"/>
  <c r="AC16" i="1" s="1"/>
  <c r="AD17" i="1" s="1"/>
  <c r="AE18" i="1" s="1"/>
  <c r="AF19" i="1" s="1"/>
  <c r="AG20" i="1" s="1"/>
  <c r="AH21" i="1" s="1"/>
  <c r="W12" i="1"/>
  <c r="X13" i="1" s="1"/>
  <c r="Y14" i="1" s="1"/>
  <c r="Z15" i="1" s="1"/>
  <c r="AA16" i="1" s="1"/>
  <c r="AB17" i="1" s="1"/>
  <c r="AC18" i="1" s="1"/>
  <c r="AD19" i="1" s="1"/>
  <c r="AE20" i="1" s="1"/>
  <c r="AF21" i="1" s="1"/>
  <c r="AG22" i="1" s="1"/>
  <c r="AH23" i="1" s="1"/>
  <c r="P12" i="1"/>
  <c r="X11" i="1"/>
  <c r="W11" i="1"/>
  <c r="X12" i="1" s="1"/>
  <c r="Y13" i="1" s="1"/>
  <c r="Z14" i="1" s="1"/>
  <c r="AA15" i="1" s="1"/>
  <c r="AB16" i="1" s="1"/>
  <c r="AC17" i="1" s="1"/>
  <c r="AD18" i="1" s="1"/>
  <c r="AE19" i="1" s="1"/>
  <c r="AF20" i="1" s="1"/>
  <c r="AG21" i="1" s="1"/>
  <c r="AH22" i="1" s="1"/>
  <c r="P11" i="1"/>
  <c r="W10" i="1"/>
  <c r="Y9" i="1"/>
  <c r="Z10" i="1" s="1"/>
  <c r="AA11" i="1" s="1"/>
  <c r="AB12" i="1" s="1"/>
  <c r="AC13" i="1" s="1"/>
  <c r="AD14" i="1" s="1"/>
  <c r="AE15" i="1" s="1"/>
  <c r="AF16" i="1" s="1"/>
  <c r="AG17" i="1" s="1"/>
  <c r="AH18" i="1" s="1"/>
  <c r="W9" i="1"/>
  <c r="X10" i="1" s="1"/>
  <c r="Y11" i="1" s="1"/>
  <c r="Z12" i="1" s="1"/>
  <c r="AA13" i="1" s="1"/>
  <c r="AB14" i="1" s="1"/>
  <c r="AC15" i="1" s="1"/>
  <c r="AD16" i="1" s="1"/>
  <c r="AE17" i="1" s="1"/>
  <c r="AF18" i="1" s="1"/>
  <c r="AG19" i="1" s="1"/>
  <c r="AH20" i="1" s="1"/>
  <c r="P9" i="1"/>
  <c r="X8" i="1"/>
  <c r="W8" i="1"/>
  <c r="X9" i="1" s="1"/>
  <c r="Y10" i="1" s="1"/>
  <c r="Z11" i="1" s="1"/>
  <c r="AA12" i="1" s="1"/>
  <c r="AB13" i="1" s="1"/>
  <c r="AC14" i="1" s="1"/>
  <c r="AD15" i="1" s="1"/>
  <c r="AE16" i="1" s="1"/>
  <c r="AF17" i="1" s="1"/>
  <c r="AG18" i="1" s="1"/>
  <c r="AH19" i="1" s="1"/>
  <c r="P8" i="1"/>
  <c r="W7" i="1"/>
  <c r="P7" i="1"/>
  <c r="W6" i="1"/>
  <c r="X7" i="1" s="1"/>
  <c r="Y8" i="1" s="1"/>
  <c r="Z9" i="1" s="1"/>
  <c r="AA10" i="1" s="1"/>
  <c r="AB11" i="1" s="1"/>
  <c r="AC12" i="1" s="1"/>
  <c r="AD13" i="1" s="1"/>
  <c r="AE14" i="1" s="1"/>
  <c r="AF15" i="1" s="1"/>
  <c r="AG16" i="1" s="1"/>
  <c r="AH17" i="1" s="1"/>
  <c r="P6" i="1"/>
  <c r="X5" i="1"/>
  <c r="Y6" i="1" s="1"/>
  <c r="Z7" i="1" s="1"/>
  <c r="AA8" i="1" s="1"/>
  <c r="AB9" i="1" s="1"/>
  <c r="AC10" i="1" s="1"/>
  <c r="AD11" i="1" s="1"/>
  <c r="AE12" i="1" s="1"/>
  <c r="AF13" i="1" s="1"/>
  <c r="AG14" i="1" s="1"/>
  <c r="AH15" i="1" s="1"/>
  <c r="W5" i="1"/>
  <c r="X6" i="1" s="1"/>
  <c r="Y7" i="1" s="1"/>
  <c r="Z8" i="1" s="1"/>
  <c r="AA9" i="1" s="1"/>
  <c r="AB10" i="1" s="1"/>
  <c r="AC11" i="1" s="1"/>
  <c r="AD12" i="1" s="1"/>
  <c r="AE13" i="1" s="1"/>
  <c r="AF14" i="1" s="1"/>
  <c r="AG15" i="1" s="1"/>
  <c r="AH16" i="1" s="1"/>
  <c r="X4" i="1"/>
  <c r="W4" i="1"/>
  <c r="P4" i="1"/>
  <c r="W3" i="1"/>
  <c r="W29" i="1" s="1"/>
  <c r="P3" i="1"/>
  <c r="F32" i="1" l="1"/>
  <c r="W31" i="1"/>
  <c r="W30" i="1"/>
  <c r="F27" i="1"/>
  <c r="X29" i="1"/>
  <c r="Y5" i="1"/>
  <c r="Y29" i="1" l="1"/>
  <c r="Z6" i="1"/>
  <c r="F28" i="1"/>
  <c r="X30" i="1"/>
  <c r="X31" i="1" s="1"/>
  <c r="Y30" i="1" l="1"/>
  <c r="Y31" i="1" s="1"/>
  <c r="AA7" i="1"/>
  <c r="Z29" i="1"/>
  <c r="Z30" i="1" l="1"/>
  <c r="Z31" i="1" s="1"/>
  <c r="AB8" i="1"/>
  <c r="AA29" i="1"/>
  <c r="AA30" i="1" l="1"/>
  <c r="AA31" i="1" s="1"/>
  <c r="AB29" i="1"/>
  <c r="AC9" i="1"/>
  <c r="AD10" i="1" l="1"/>
  <c r="AC29" i="1"/>
  <c r="AB30" i="1"/>
  <c r="AB31" i="1" s="1"/>
  <c r="AC30" i="1" l="1"/>
  <c r="AC31" i="1" s="1"/>
  <c r="AE11" i="1"/>
  <c r="AD29" i="1"/>
  <c r="AD30" i="1" l="1"/>
  <c r="AD31" i="1" s="1"/>
  <c r="AF12" i="1"/>
  <c r="AE29" i="1"/>
  <c r="AE30" i="1" l="1"/>
  <c r="AE31" i="1" s="1"/>
  <c r="AG13" i="1"/>
  <c r="AF29" i="1"/>
  <c r="AH14" i="1" l="1"/>
  <c r="AH29" i="1" s="1"/>
  <c r="AG29" i="1"/>
  <c r="AF30" i="1"/>
  <c r="AF31" i="1" s="1"/>
  <c r="AG30" i="1" l="1"/>
  <c r="AG31" i="1" s="1"/>
  <c r="AH30" i="1"/>
  <c r="AH31" i="1" s="1"/>
  <c r="F29" i="1"/>
  <c r="F30" i="1" l="1"/>
</calcChain>
</file>

<file path=xl/sharedStrings.xml><?xml version="1.0" encoding="utf-8"?>
<sst xmlns="http://schemas.openxmlformats.org/spreadsheetml/2006/main" count="45" uniqueCount="24">
  <si>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</si>
  <si>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</si>
  <si>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</si>
  <si>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</si>
  <si>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</si>
  <si>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</si>
  <si>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</si>
  <si>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</si>
  <si>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</si>
  <si>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</si>
  <si>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</si>
  <si>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</si>
  <si>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1개월 납입금액</t>
    <phoneticPr fontId="2" type="noConversion"/>
  </si>
  <si>
    <t>1월</t>
  </si>
  <si>
    <t>2월</t>
  </si>
  <si>
    <t>무한 반복</t>
    <phoneticPr fontId="2" type="noConversion"/>
  </si>
  <si>
    <t>1계좌당 1년 이자(세전)</t>
    <phoneticPr fontId="2" type="noConversion"/>
  </si>
  <si>
    <t>금리</t>
    <phoneticPr fontId="2" type="noConversion"/>
  </si>
  <si>
    <t>1계좌당 1년 이자(세후)</t>
    <phoneticPr fontId="2" type="noConversion"/>
  </si>
  <si>
    <t>%</t>
    <phoneticPr fontId="2" type="noConversion"/>
  </si>
  <si>
    <t>1년 이자(세전)</t>
    <phoneticPr fontId="2" type="noConversion"/>
  </si>
  <si>
    <t>1년 이자(세후)</t>
    <phoneticPr fontId="2" type="noConversion"/>
  </si>
  <si>
    <t>1년 필요 금액</t>
    <phoneticPr fontId="2" type="noConversion"/>
  </si>
  <si>
    <t>매월 입금액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</si>
</sst>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6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3" fontId="1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>
      <alignment vertical="center"/>
    </xf>
    <xf numFmtId="41" fontId="0" fillId="0" borderId="0" xfId="0" applyNumberFormat="1">
      <alignment vertical="center"/>
    </xf>
    <xf numFmtId="42" fontId="1" fillId="0" borderId="0" xfId="0" applyNumberFormat="1" applyFont="1">
      <alignment vertical="center"/>
    </xf>
    <xf numFmtId="42" fontId="5" fillId="0" borderId="0" xfId="0" applyNumberFormat="1" applyFont="1">
      <alignment vertical="center"/>
    </xf>
    <xf numFmtId="42" fontId="0" fillId="0" borderId="0" xfId="0" applyNumberFormat="1">
      <alignment vertical="center"/>
    </xf>
    <xf numFmtId="4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4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2" fontId="0" fillId="0" borderId="8" xfId="0" applyNumberFormat="1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470648</xdr:colOff>
      <xdr:row>18</xdr:row>
      <xdr:rowOff>168088</xdr:rowOff>
    </xdr:from>
    <xdr:to>
      <xdr:col>16</xdr:col>
      <xdr:colOff>100853</xdr:colOff>
      <xdr:row>25</xdr:row>
      <xdr:rowOff>11206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E83A1EF4-E2C3-4C35-9EEF-0E0300D97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148" y="3939988"/>
          <a:ext cx="1335180" cy="1309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96953-6098-495A-9F05-96A9B6A9DD23}">
  <dimension ref="C1:AL40"/>
  <sheetViews>
    <sheetView tabSelected="1" zoomScale="85" zoomScaleNormal="85" workbookViewId="0">
      <selection activeCell="D4" sqref="D4"/>
    </sheetView>
  </sheetViews>
  <sheetFormatPr defaultRowHeight="16.5"/>
  <cols>
    <col min="3" max="3" width="6.875" customWidth="1"/>
    <col min="4" max="15" width="8.875" customWidth="1"/>
    <col min="16" max="16" width="13.5" customWidth="1"/>
    <col min="17" max="21" width="6.25" customWidth="1"/>
    <col min="22" max="22" width="9.75" customWidth="1"/>
    <col min="23" max="23" width="13" customWidth="1"/>
    <col min="24" max="24" width="9.75" customWidth="1"/>
    <col min="25" max="25" width="10.625" customWidth="1"/>
    <col min="26" max="27" width="9.5" customWidth="1"/>
    <col min="28" max="28" width="10" customWidth="1"/>
    <col min="29" max="29" width="9.5" customWidth="1"/>
    <col min="30" max="30" width="11.5" customWidth="1"/>
    <col min="31" max="31" width="12.375" customWidth="1"/>
    <col min="32" max="32" width="12" customWidth="1"/>
    <col min="33" max="33" width="13.375" customWidth="1"/>
    <col min="34" max="34" width="10.125" customWidth="1"/>
  </cols>
  <sheetData>
    <row r="1" spans="3:38"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3:38"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4" t="s">
        <v>12</v>
      </c>
      <c r="Q2" s="18"/>
      <c r="R2" s="18"/>
      <c r="S2" s="18"/>
      <c r="V2" s="1"/>
      <c r="W2" s="1">
        <v>1</v>
      </c>
      <c r="X2" s="1">
        <v>2</v>
      </c>
      <c r="Y2" s="1">
        <v>3</v>
      </c>
      <c r="Z2" s="1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  <c r="AF2" s="1">
        <v>10</v>
      </c>
      <c r="AG2" s="1">
        <v>11</v>
      </c>
      <c r="AH2" s="1">
        <v>12</v>
      </c>
    </row>
    <row r="3" spans="3:38">
      <c r="C3" s="3" t="s">
        <v>0</v>
      </c>
      <c r="D3" s="35">
        <v>650000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>
        <f t="shared" ref="P3:P19" si="0">SUM(D3:O3)</f>
        <v>650000</v>
      </c>
      <c r="Q3" s="18"/>
      <c r="R3" s="18"/>
      <c r="S3" s="5"/>
      <c r="V3" s="1">
        <v>12</v>
      </c>
      <c r="W3" s="8">
        <f>D3*(I28*0.01)*(V3/12)</f>
        <v>32500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8">
      <c r="C4" s="3" t="s">
        <v>1</v>
      </c>
      <c r="D4" s="6"/>
      <c r="E4" s="6">
        <f>D3</f>
        <v>650000</v>
      </c>
      <c r="F4" s="6"/>
      <c r="G4" s="6"/>
      <c r="H4" s="6"/>
      <c r="I4" s="6"/>
      <c r="J4" s="6"/>
      <c r="K4" s="6"/>
      <c r="L4" s="6"/>
      <c r="M4" s="6"/>
      <c r="N4" s="6"/>
      <c r="O4" s="6"/>
      <c r="P4" s="7">
        <f t="shared" si="0"/>
        <v>650000</v>
      </c>
      <c r="V4" s="1">
        <v>11</v>
      </c>
      <c r="W4" s="8">
        <f>D4*(I28*0.01)*(V4/12)</f>
        <v>0</v>
      </c>
      <c r="X4" s="8">
        <f>W3</f>
        <v>32500</v>
      </c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3:38">
      <c r="C5" s="3" t="s">
        <v>2</v>
      </c>
      <c r="D5" s="6"/>
      <c r="E5" s="6"/>
      <c r="F5" s="6">
        <f>D3</f>
        <v>650000</v>
      </c>
      <c r="G5" s="6"/>
      <c r="H5" s="6"/>
      <c r="I5" s="6"/>
      <c r="J5" s="6"/>
      <c r="K5" s="6"/>
      <c r="L5" s="6"/>
      <c r="M5" s="6"/>
      <c r="N5" s="6"/>
      <c r="O5" s="6"/>
      <c r="P5" s="7">
        <f t="shared" si="0"/>
        <v>650000</v>
      </c>
      <c r="V5" s="1">
        <v>10</v>
      </c>
      <c r="W5" s="8">
        <f>D5*(I28*0.01)*(V5/12)</f>
        <v>0</v>
      </c>
      <c r="X5" s="8">
        <f>W4</f>
        <v>0</v>
      </c>
      <c r="Y5" s="8">
        <f>X4</f>
        <v>32500</v>
      </c>
      <c r="Z5" s="1"/>
      <c r="AA5" s="1"/>
      <c r="AB5" s="1"/>
      <c r="AC5" s="1"/>
      <c r="AD5" s="1"/>
      <c r="AE5" s="1"/>
      <c r="AF5" s="1"/>
      <c r="AG5" s="1"/>
      <c r="AH5" s="1"/>
    </row>
    <row r="6" spans="3:38">
      <c r="C6" s="3" t="s">
        <v>3</v>
      </c>
      <c r="D6" s="6"/>
      <c r="E6" s="6"/>
      <c r="F6" s="6"/>
      <c r="G6" s="6">
        <f>D3</f>
        <v>650000</v>
      </c>
      <c r="H6" s="6"/>
      <c r="I6" s="6"/>
      <c r="J6" s="6"/>
      <c r="K6" s="6"/>
      <c r="L6" s="6"/>
      <c r="M6" s="6"/>
      <c r="N6" s="6"/>
      <c r="O6" s="6"/>
      <c r="P6" s="7">
        <f t="shared" si="0"/>
        <v>650000</v>
      </c>
      <c r="V6" s="1">
        <v>9</v>
      </c>
      <c r="W6" s="8">
        <f>D6*(Q3*0.01)*(V6/12)</f>
        <v>0</v>
      </c>
      <c r="X6" s="8">
        <f t="shared" ref="X6:AH21" si="1">W5</f>
        <v>0</v>
      </c>
      <c r="Y6" s="8">
        <f>X5</f>
        <v>0</v>
      </c>
      <c r="Z6" s="8">
        <f>Y5</f>
        <v>32500</v>
      </c>
      <c r="AA6" s="1"/>
      <c r="AB6" s="1"/>
      <c r="AC6" s="1"/>
      <c r="AD6" s="1"/>
      <c r="AE6" s="1"/>
      <c r="AF6" s="1"/>
      <c r="AG6" s="1"/>
      <c r="AH6" s="1"/>
    </row>
    <row r="7" spans="3:38">
      <c r="C7" s="3" t="s">
        <v>4</v>
      </c>
      <c r="D7" s="6"/>
      <c r="E7" s="6"/>
      <c r="F7" s="6"/>
      <c r="G7" s="6"/>
      <c r="H7" s="6">
        <f>D3</f>
        <v>650000</v>
      </c>
      <c r="I7" s="6"/>
      <c r="J7" s="6"/>
      <c r="K7" s="6"/>
      <c r="L7" s="6"/>
      <c r="M7" s="6"/>
      <c r="N7" s="6"/>
      <c r="O7" s="6"/>
      <c r="P7" s="7">
        <f t="shared" si="0"/>
        <v>650000</v>
      </c>
      <c r="V7" s="1">
        <v>8</v>
      </c>
      <c r="W7" s="8">
        <f>D7*(Q3*0.01)*(V7/12)</f>
        <v>0</v>
      </c>
      <c r="X7" s="8">
        <f t="shared" si="1"/>
        <v>0</v>
      </c>
      <c r="Y7" s="8">
        <f t="shared" si="1"/>
        <v>0</v>
      </c>
      <c r="Z7" s="8">
        <f>Y6</f>
        <v>0</v>
      </c>
      <c r="AA7" s="8">
        <f>Z6</f>
        <v>32500</v>
      </c>
      <c r="AB7" s="1"/>
      <c r="AC7" s="1"/>
      <c r="AD7" s="1"/>
      <c r="AE7" s="1"/>
      <c r="AF7" s="1"/>
      <c r="AG7" s="1"/>
      <c r="AH7" s="1"/>
    </row>
    <row r="8" spans="3:38">
      <c r="C8" s="3" t="s">
        <v>5</v>
      </c>
      <c r="D8" s="6"/>
      <c r="E8" s="6"/>
      <c r="F8" s="6"/>
      <c r="G8" s="6"/>
      <c r="H8" s="6"/>
      <c r="I8" s="6">
        <f>D3</f>
        <v>650000</v>
      </c>
      <c r="J8" s="6"/>
      <c r="K8" s="6"/>
      <c r="L8" s="6"/>
      <c r="M8" s="6"/>
      <c r="N8" s="6"/>
      <c r="O8" s="6"/>
      <c r="P8" s="7">
        <f t="shared" si="0"/>
        <v>650000</v>
      </c>
      <c r="V8" s="1">
        <v>7</v>
      </c>
      <c r="W8" s="8">
        <f>D8*(Q3*0.01)*(V8/12)</f>
        <v>0</v>
      </c>
      <c r="X8" s="8">
        <f t="shared" si="1"/>
        <v>0</v>
      </c>
      <c r="Y8" s="8">
        <f t="shared" si="1"/>
        <v>0</v>
      </c>
      <c r="Z8" s="8">
        <f t="shared" si="1"/>
        <v>0</v>
      </c>
      <c r="AA8" s="8">
        <f>Z7</f>
        <v>0</v>
      </c>
      <c r="AB8" s="8">
        <f>AA7</f>
        <v>32500</v>
      </c>
      <c r="AC8" s="1"/>
      <c r="AD8" s="1"/>
      <c r="AE8" s="1"/>
      <c r="AF8" s="1"/>
      <c r="AG8" s="1"/>
      <c r="AH8" s="1"/>
    </row>
    <row r="9" spans="3:38">
      <c r="C9" s="3" t="s">
        <v>6</v>
      </c>
      <c r="D9" s="6"/>
      <c r="E9" s="6"/>
      <c r="F9" s="6"/>
      <c r="G9" s="6"/>
      <c r="H9" s="6"/>
      <c r="I9" s="6"/>
      <c r="J9" s="6">
        <f>D3</f>
        <v>650000</v>
      </c>
      <c r="K9" s="6"/>
      <c r="L9" s="6"/>
      <c r="M9" s="6"/>
      <c r="N9" s="6"/>
      <c r="O9" s="6"/>
      <c r="P9" s="7">
        <f t="shared" si="0"/>
        <v>650000</v>
      </c>
      <c r="V9" s="1">
        <v>6</v>
      </c>
      <c r="W9" s="8">
        <f>D9*(Q3*0.01)*(V9/12)</f>
        <v>0</v>
      </c>
      <c r="X9" s="8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>AA8</f>
        <v>0</v>
      </c>
      <c r="AC9" s="8">
        <f>AB8</f>
        <v>32500</v>
      </c>
      <c r="AD9" s="1"/>
      <c r="AE9" s="1"/>
      <c r="AF9" s="1"/>
      <c r="AG9" s="1"/>
      <c r="AH9" s="1"/>
    </row>
    <row r="10" spans="3:38">
      <c r="C10" s="3" t="s">
        <v>7</v>
      </c>
      <c r="D10" s="6"/>
      <c r="E10" s="6"/>
      <c r="F10" s="6"/>
      <c r="G10" s="6"/>
      <c r="H10" s="6"/>
      <c r="I10" s="6"/>
      <c r="J10" s="6"/>
      <c r="K10" s="6">
        <f>D3</f>
        <v>650000</v>
      </c>
      <c r="L10" s="6"/>
      <c r="M10" s="6"/>
      <c r="N10" s="6"/>
      <c r="O10" s="6"/>
      <c r="P10" s="7">
        <f t="shared" si="0"/>
        <v>650000</v>
      </c>
      <c r="V10" s="1">
        <v>5</v>
      </c>
      <c r="W10" s="8">
        <f>D10*(Q3*0.01)*(V10/12)</f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>AB9</f>
        <v>0</v>
      </c>
      <c r="AD10" s="8">
        <f>AC9</f>
        <v>32500</v>
      </c>
      <c r="AE10" s="1"/>
      <c r="AF10" s="1"/>
      <c r="AG10" s="1"/>
      <c r="AH10" s="1"/>
    </row>
    <row r="11" spans="3:38">
      <c r="C11" s="3" t="s">
        <v>8</v>
      </c>
      <c r="D11" s="6"/>
      <c r="E11" s="6"/>
      <c r="F11" s="6"/>
      <c r="G11" s="6"/>
      <c r="H11" s="6"/>
      <c r="I11" s="6"/>
      <c r="J11" s="6"/>
      <c r="K11" s="6"/>
      <c r="L11" s="6">
        <f>D3</f>
        <v>650000</v>
      </c>
      <c r="M11" s="6"/>
      <c r="N11" s="6"/>
      <c r="O11" s="6"/>
      <c r="P11" s="7">
        <f t="shared" si="0"/>
        <v>650000</v>
      </c>
      <c r="V11" s="1">
        <v>4</v>
      </c>
      <c r="W11" s="8">
        <f>D11*(Q3*0.01)*(V11/12)</f>
        <v>0</v>
      </c>
      <c r="X11" s="8">
        <f t="shared" si="1"/>
        <v>0</v>
      </c>
      <c r="Y11" s="8">
        <f t="shared" si="1"/>
        <v>0</v>
      </c>
      <c r="Z11" s="8">
        <f t="shared" si="1"/>
        <v>0</v>
      </c>
      <c r="AA11" s="8">
        <f t="shared" si="1"/>
        <v>0</v>
      </c>
      <c r="AB11" s="8">
        <f t="shared" si="1"/>
        <v>0</v>
      </c>
      <c r="AC11" s="8">
        <f t="shared" si="1"/>
        <v>0</v>
      </c>
      <c r="AD11" s="8">
        <f>AC10</f>
        <v>0</v>
      </c>
      <c r="AE11" s="8">
        <f>AD10</f>
        <v>32500</v>
      </c>
      <c r="AF11" s="1"/>
      <c r="AG11" s="1"/>
      <c r="AH11" s="1"/>
    </row>
    <row r="12" spans="3:38">
      <c r="C12" s="3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6">
        <f>D3</f>
        <v>650000</v>
      </c>
      <c r="N12" s="6"/>
      <c r="O12" s="6"/>
      <c r="P12" s="7">
        <f t="shared" si="0"/>
        <v>650000</v>
      </c>
      <c r="V12" s="1">
        <v>3</v>
      </c>
      <c r="W12" s="8">
        <f>D12*(Q3*0.01)*(V12/12)</f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>AD11</f>
        <v>0</v>
      </c>
      <c r="AF12" s="8">
        <f>AE11</f>
        <v>32500</v>
      </c>
      <c r="AG12" s="1"/>
      <c r="AH12" s="1"/>
    </row>
    <row r="13" spans="3:38">
      <c r="C13" s="3" t="s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>D3</f>
        <v>650000</v>
      </c>
      <c r="O13" s="6"/>
      <c r="P13" s="7">
        <f t="shared" si="0"/>
        <v>650000</v>
      </c>
      <c r="V13" s="1">
        <v>2</v>
      </c>
      <c r="W13" s="8">
        <f>D13*(Q3*0.01)*(V13/12)</f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>AE12</f>
        <v>0</v>
      </c>
      <c r="AG13" s="8">
        <f>AF12</f>
        <v>32500</v>
      </c>
      <c r="AH13" s="1"/>
      <c r="AI13" s="9"/>
      <c r="AJ13" s="9"/>
      <c r="AK13" s="9"/>
      <c r="AL13" s="9"/>
    </row>
    <row r="14" spans="3:38">
      <c r="C14" s="3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>D3</f>
        <v>650000</v>
      </c>
      <c r="P14" s="7">
        <f t="shared" si="0"/>
        <v>650000</v>
      </c>
      <c r="V14" s="1">
        <v>1</v>
      </c>
      <c r="W14" s="8">
        <f>D14*(Q3*0.01)*(V14/12)</f>
        <v>0</v>
      </c>
      <c r="X14" s="8">
        <f t="shared" si="1"/>
        <v>0</v>
      </c>
      <c r="Y14" s="8">
        <f t="shared" si="1"/>
        <v>0</v>
      </c>
      <c r="Z14" s="8">
        <f t="shared" si="1"/>
        <v>0</v>
      </c>
      <c r="AA14" s="8">
        <f t="shared" si="1"/>
        <v>0</v>
      </c>
      <c r="AB14" s="8">
        <f t="shared" si="1"/>
        <v>0</v>
      </c>
      <c r="AC14" s="8">
        <f t="shared" si="1"/>
        <v>0</v>
      </c>
      <c r="AD14" s="8">
        <f t="shared" si="1"/>
        <v>0</v>
      </c>
      <c r="AE14" s="8">
        <f t="shared" si="1"/>
        <v>0</v>
      </c>
      <c r="AF14" s="8">
        <f t="shared" si="1"/>
        <v>0</v>
      </c>
      <c r="AG14" s="8">
        <f>AF13</f>
        <v>0</v>
      </c>
      <c r="AH14" s="8">
        <f>AG13</f>
        <v>32500</v>
      </c>
      <c r="AI14" s="9"/>
      <c r="AJ14" s="9"/>
      <c r="AK14" s="9"/>
      <c r="AL14" s="9"/>
    </row>
    <row r="15" spans="3:38">
      <c r="C15" s="3" t="s">
        <v>13</v>
      </c>
      <c r="D15" s="6">
        <f>D3</f>
        <v>650000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>
        <f t="shared" si="0"/>
        <v>650000</v>
      </c>
      <c r="V15" s="1"/>
      <c r="W15" s="8"/>
      <c r="X15" s="8">
        <f t="shared" si="1"/>
        <v>0</v>
      </c>
      <c r="Y15" s="8">
        <f t="shared" si="1"/>
        <v>0</v>
      </c>
      <c r="Z15" s="8">
        <f t="shared" si="1"/>
        <v>0</v>
      </c>
      <c r="AA15" s="8">
        <f t="shared" si="1"/>
        <v>0</v>
      </c>
      <c r="AB15" s="8">
        <f t="shared" si="1"/>
        <v>0</v>
      </c>
      <c r="AC15" s="8">
        <f t="shared" si="1"/>
        <v>0</v>
      </c>
      <c r="AD15" s="8">
        <f t="shared" si="1"/>
        <v>0</v>
      </c>
      <c r="AE15" s="8">
        <f t="shared" si="1"/>
        <v>0</v>
      </c>
      <c r="AF15" s="8">
        <f t="shared" si="1"/>
        <v>0</v>
      </c>
      <c r="AG15" s="8">
        <f t="shared" si="1"/>
        <v>0</v>
      </c>
      <c r="AH15" s="8">
        <f>AG14</f>
        <v>0</v>
      </c>
      <c r="AI15" s="9"/>
      <c r="AJ15" s="9"/>
      <c r="AK15" s="9"/>
      <c r="AL15" s="9"/>
    </row>
    <row r="16" spans="3:38">
      <c r="C16" s="3" t="s">
        <v>14</v>
      </c>
      <c r="D16" s="6"/>
      <c r="E16" s="6">
        <f>D3</f>
        <v>650000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7">
        <f t="shared" si="0"/>
        <v>650000</v>
      </c>
      <c r="V16" s="1"/>
      <c r="W16" s="8">
        <f t="shared" ref="W16:W26" si="2">D16*0.05*(X16/365)</f>
        <v>0</v>
      </c>
      <c r="X16" s="1"/>
      <c r="Y16" s="8">
        <f t="shared" si="1"/>
        <v>0</v>
      </c>
      <c r="Z16" s="8">
        <f t="shared" si="1"/>
        <v>0</v>
      </c>
      <c r="AA16" s="8">
        <f t="shared" si="1"/>
        <v>0</v>
      </c>
      <c r="AB16" s="8">
        <f t="shared" si="1"/>
        <v>0</v>
      </c>
      <c r="AC16" s="8">
        <f t="shared" si="1"/>
        <v>0</v>
      </c>
      <c r="AD16" s="8">
        <f t="shared" si="1"/>
        <v>0</v>
      </c>
      <c r="AE16" s="8">
        <f t="shared" si="1"/>
        <v>0</v>
      </c>
      <c r="AF16" s="8">
        <f t="shared" si="1"/>
        <v>0</v>
      </c>
      <c r="AG16" s="8">
        <f t="shared" si="1"/>
        <v>0</v>
      </c>
      <c r="AH16" s="8">
        <f t="shared" si="1"/>
        <v>0</v>
      </c>
      <c r="AI16" s="9"/>
      <c r="AJ16" s="9"/>
      <c r="AK16" s="9"/>
      <c r="AL16" s="9"/>
    </row>
    <row r="17" spans="3:38">
      <c r="C17" s="3" t="s">
        <v>2</v>
      </c>
      <c r="D17" s="6"/>
      <c r="E17" s="6"/>
      <c r="F17" s="6">
        <f>D3</f>
        <v>650000</v>
      </c>
      <c r="G17" s="6"/>
      <c r="H17" s="6"/>
      <c r="I17" s="6"/>
      <c r="J17" s="6"/>
      <c r="K17" s="6"/>
      <c r="L17" s="6"/>
      <c r="M17" s="6"/>
      <c r="N17" s="6"/>
      <c r="O17" s="6"/>
      <c r="P17" s="7">
        <f t="shared" si="0"/>
        <v>650000</v>
      </c>
      <c r="V17" s="1"/>
      <c r="W17" s="8">
        <f t="shared" si="2"/>
        <v>0</v>
      </c>
      <c r="X17" s="1"/>
      <c r="Y17" s="1"/>
      <c r="Z17" s="8">
        <f t="shared" si="1"/>
        <v>0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0</v>
      </c>
      <c r="AE17" s="8">
        <f t="shared" si="1"/>
        <v>0</v>
      </c>
      <c r="AF17" s="8">
        <f t="shared" si="1"/>
        <v>0</v>
      </c>
      <c r="AG17" s="8">
        <f t="shared" si="1"/>
        <v>0</v>
      </c>
      <c r="AH17" s="8">
        <f t="shared" si="1"/>
        <v>0</v>
      </c>
      <c r="AI17" s="9"/>
      <c r="AJ17" s="9"/>
      <c r="AK17" s="9"/>
      <c r="AL17" s="9"/>
    </row>
    <row r="18" spans="3:38">
      <c r="C18" s="3" t="s">
        <v>3</v>
      </c>
      <c r="D18" s="6"/>
      <c r="E18" s="6"/>
      <c r="F18" s="6"/>
      <c r="G18" s="6">
        <f>D3</f>
        <v>650000</v>
      </c>
      <c r="H18" s="6"/>
      <c r="I18" s="6"/>
      <c r="J18" s="6"/>
      <c r="K18" s="6"/>
      <c r="L18" s="6"/>
      <c r="M18" s="6"/>
      <c r="N18" s="6"/>
      <c r="O18" s="6"/>
      <c r="P18" s="7">
        <f t="shared" si="0"/>
        <v>650000</v>
      </c>
      <c r="V18" s="1"/>
      <c r="W18" s="8">
        <f t="shared" si="2"/>
        <v>0</v>
      </c>
      <c r="X18" s="1"/>
      <c r="Y18" s="1"/>
      <c r="Z18" s="1"/>
      <c r="AA18" s="8">
        <f t="shared" si="1"/>
        <v>0</v>
      </c>
      <c r="AB18" s="8">
        <f t="shared" si="1"/>
        <v>0</v>
      </c>
      <c r="AC18" s="8">
        <f t="shared" si="1"/>
        <v>0</v>
      </c>
      <c r="AD18" s="8">
        <f t="shared" si="1"/>
        <v>0</v>
      </c>
      <c r="AE18" s="8">
        <f t="shared" si="1"/>
        <v>0</v>
      </c>
      <c r="AF18" s="8">
        <f t="shared" si="1"/>
        <v>0</v>
      </c>
      <c r="AG18" s="8">
        <f t="shared" si="1"/>
        <v>0</v>
      </c>
      <c r="AH18" s="8">
        <f t="shared" si="1"/>
        <v>0</v>
      </c>
      <c r="AI18" s="9"/>
      <c r="AJ18" s="9"/>
      <c r="AK18" s="9"/>
      <c r="AL18" s="9"/>
    </row>
    <row r="19" spans="3:38">
      <c r="C19" s="3" t="s">
        <v>4</v>
      </c>
      <c r="D19" s="6"/>
      <c r="E19" s="6"/>
      <c r="F19" s="6"/>
      <c r="G19" s="6"/>
      <c r="H19" s="6">
        <f>D3</f>
        <v>650000</v>
      </c>
      <c r="I19" s="6"/>
      <c r="J19" s="6"/>
      <c r="K19" s="6"/>
      <c r="L19" s="6"/>
      <c r="M19" s="6"/>
      <c r="N19" s="6"/>
      <c r="O19" s="6"/>
      <c r="P19" s="7">
        <f t="shared" si="0"/>
        <v>650000</v>
      </c>
      <c r="V19" s="1"/>
      <c r="W19" s="8">
        <f t="shared" si="2"/>
        <v>0</v>
      </c>
      <c r="X19" s="1"/>
      <c r="Y19" s="1"/>
      <c r="Z19" s="1"/>
      <c r="AA19" s="1"/>
      <c r="AB19" s="8">
        <f t="shared" si="1"/>
        <v>0</v>
      </c>
      <c r="AC19" s="8">
        <f t="shared" si="1"/>
        <v>0</v>
      </c>
      <c r="AD19" s="8">
        <f t="shared" si="1"/>
        <v>0</v>
      </c>
      <c r="AE19" s="8">
        <f t="shared" si="1"/>
        <v>0</v>
      </c>
      <c r="AF19" s="8">
        <f t="shared" si="1"/>
        <v>0</v>
      </c>
      <c r="AG19" s="8">
        <f t="shared" si="1"/>
        <v>0</v>
      </c>
      <c r="AH19" s="8">
        <f t="shared" si="1"/>
        <v>0</v>
      </c>
      <c r="AI19" s="9"/>
      <c r="AJ19" s="9"/>
      <c r="AK19" s="9"/>
      <c r="AL19" s="9"/>
    </row>
    <row r="20" spans="3:38">
      <c r="C20" s="3" t="s">
        <v>5</v>
      </c>
      <c r="D20" s="19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V20" s="1"/>
      <c r="W20" s="1"/>
      <c r="X20" s="1"/>
      <c r="Y20" s="1"/>
      <c r="Z20" s="1"/>
      <c r="AA20" s="1"/>
      <c r="AB20" s="1"/>
      <c r="AC20" s="8">
        <f t="shared" si="1"/>
        <v>0</v>
      </c>
      <c r="AD20" s="8">
        <f t="shared" si="1"/>
        <v>0</v>
      </c>
      <c r="AE20" s="8">
        <f t="shared" si="1"/>
        <v>0</v>
      </c>
      <c r="AF20" s="8">
        <f t="shared" si="1"/>
        <v>0</v>
      </c>
      <c r="AG20" s="8">
        <f t="shared" si="1"/>
        <v>0</v>
      </c>
      <c r="AH20" s="8">
        <f t="shared" si="1"/>
        <v>0</v>
      </c>
      <c r="AI20" s="9"/>
      <c r="AJ20" s="9"/>
      <c r="AK20" s="9"/>
      <c r="AL20" s="9"/>
    </row>
    <row r="21" spans="3:38">
      <c r="C21" s="3" t="s">
        <v>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V21" s="1"/>
      <c r="W21" s="8"/>
      <c r="X21" s="1"/>
      <c r="Y21" s="1"/>
      <c r="Z21" s="1"/>
      <c r="AA21" s="1"/>
      <c r="AB21" s="1"/>
      <c r="AC21" s="1"/>
      <c r="AD21" s="8">
        <f t="shared" si="1"/>
        <v>0</v>
      </c>
      <c r="AE21" s="8">
        <f t="shared" si="1"/>
        <v>0</v>
      </c>
      <c r="AF21" s="8">
        <f t="shared" si="1"/>
        <v>0</v>
      </c>
      <c r="AG21" s="8">
        <f t="shared" si="1"/>
        <v>0</v>
      </c>
      <c r="AH21" s="8">
        <f t="shared" si="1"/>
        <v>0</v>
      </c>
      <c r="AI21" s="9"/>
      <c r="AJ21" s="9"/>
      <c r="AK21" s="9"/>
      <c r="AL21" s="9"/>
    </row>
    <row r="22" spans="3:38">
      <c r="C22" s="3" t="s">
        <v>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V22" s="1"/>
      <c r="W22" s="8">
        <f t="shared" si="2"/>
        <v>0</v>
      </c>
      <c r="X22" s="1"/>
      <c r="Y22" s="1"/>
      <c r="Z22" s="1"/>
      <c r="AA22" s="1"/>
      <c r="AB22" s="1"/>
      <c r="AC22" s="1"/>
      <c r="AD22" s="1"/>
      <c r="AE22" s="8">
        <f t="shared" ref="AE22:AH25" si="3">AD21</f>
        <v>0</v>
      </c>
      <c r="AF22" s="8">
        <f t="shared" si="3"/>
        <v>0</v>
      </c>
      <c r="AG22" s="8">
        <f t="shared" si="3"/>
        <v>0</v>
      </c>
      <c r="AH22" s="8">
        <f t="shared" si="3"/>
        <v>0</v>
      </c>
      <c r="AI22" s="9"/>
      <c r="AJ22" s="9"/>
      <c r="AK22" s="9"/>
      <c r="AL22" s="9"/>
    </row>
    <row r="23" spans="3:38">
      <c r="C23" s="3" t="s">
        <v>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V23" s="1"/>
      <c r="W23" s="8">
        <f t="shared" si="2"/>
        <v>0</v>
      </c>
      <c r="X23" s="1"/>
      <c r="Y23" s="1"/>
      <c r="Z23" s="1"/>
      <c r="AA23" s="1"/>
      <c r="AB23" s="1"/>
      <c r="AC23" s="1"/>
      <c r="AD23" s="1"/>
      <c r="AE23" s="1"/>
      <c r="AF23" s="8">
        <f t="shared" si="3"/>
        <v>0</v>
      </c>
      <c r="AG23" s="8">
        <f t="shared" si="3"/>
        <v>0</v>
      </c>
      <c r="AH23" s="8">
        <f t="shared" si="3"/>
        <v>0</v>
      </c>
      <c r="AI23" s="9"/>
      <c r="AJ23" s="9"/>
      <c r="AK23" s="9"/>
      <c r="AL23" s="9"/>
    </row>
    <row r="24" spans="3:38">
      <c r="C24" s="3" t="s">
        <v>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V24" s="1"/>
      <c r="W24" s="8">
        <f t="shared" si="2"/>
        <v>0</v>
      </c>
      <c r="X24" s="1"/>
      <c r="Y24" s="1"/>
      <c r="Z24" s="1"/>
      <c r="AA24" s="1"/>
      <c r="AB24" s="1"/>
      <c r="AC24" s="1"/>
      <c r="AD24" s="1"/>
      <c r="AE24" s="1"/>
      <c r="AF24" s="1"/>
      <c r="AG24" s="8">
        <f t="shared" si="3"/>
        <v>0</v>
      </c>
      <c r="AH24" s="8">
        <f t="shared" si="3"/>
        <v>0</v>
      </c>
      <c r="AI24" s="9"/>
      <c r="AJ24" s="9"/>
      <c r="AK24" s="9"/>
      <c r="AL24" s="9"/>
    </row>
    <row r="25" spans="3:38">
      <c r="C25" s="3" t="s">
        <v>10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V25" s="1"/>
      <c r="W25" s="8">
        <f t="shared" si="2"/>
        <v>0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8">
        <f t="shared" si="3"/>
        <v>0</v>
      </c>
      <c r="AI25" s="9"/>
      <c r="AJ25" s="9"/>
      <c r="AK25" s="9"/>
      <c r="AL25" s="9"/>
    </row>
    <row r="26" spans="3:38" ht="17.25" thickBot="1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V26" s="1"/>
      <c r="W26" s="8">
        <f t="shared" si="2"/>
        <v>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9"/>
      <c r="AJ26" s="9"/>
      <c r="AK26" s="9"/>
      <c r="AL26" s="9"/>
    </row>
    <row r="27" spans="3:38">
      <c r="C27" s="20" t="s">
        <v>16</v>
      </c>
      <c r="D27" s="21"/>
      <c r="E27" s="21"/>
      <c r="F27" s="22">
        <f>W29</f>
        <v>32500</v>
      </c>
      <c r="G27" s="23"/>
      <c r="H27" s="12"/>
      <c r="I27" s="24" t="s">
        <v>17</v>
      </c>
      <c r="J27" s="24"/>
      <c r="K27" s="24"/>
      <c r="L27" s="12"/>
      <c r="M27" s="12"/>
      <c r="N27" s="12"/>
      <c r="O27" s="12"/>
      <c r="P27" s="1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9"/>
      <c r="AJ27" s="9"/>
      <c r="AK27" s="9"/>
    </row>
    <row r="28" spans="3:38">
      <c r="C28" s="25" t="s">
        <v>18</v>
      </c>
      <c r="D28" s="26"/>
      <c r="E28" s="26"/>
      <c r="F28" s="27">
        <f>W31</f>
        <v>27495</v>
      </c>
      <c r="G28" s="28"/>
      <c r="H28" s="12"/>
      <c r="I28" s="24">
        <v>5</v>
      </c>
      <c r="J28" s="24"/>
      <c r="K28" s="24" t="s">
        <v>19</v>
      </c>
      <c r="L28" s="12"/>
      <c r="M28" s="12"/>
      <c r="N28" s="12"/>
      <c r="O28" s="12"/>
      <c r="P28" s="12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9"/>
      <c r="AJ28" s="9"/>
      <c r="AK28" s="9"/>
    </row>
    <row r="29" spans="3:38">
      <c r="C29" s="25" t="s">
        <v>20</v>
      </c>
      <c r="D29" s="26"/>
      <c r="E29" s="26"/>
      <c r="F29" s="27">
        <f>SUM(W29:AH29)</f>
        <v>390000</v>
      </c>
      <c r="G29" s="28"/>
      <c r="H29" s="12"/>
      <c r="I29" s="24"/>
      <c r="J29" s="24"/>
      <c r="K29" s="24"/>
      <c r="L29" s="12"/>
      <c r="M29" s="12"/>
      <c r="N29" s="12"/>
      <c r="O29" s="12"/>
      <c r="P29" s="12"/>
      <c r="V29" s="1"/>
      <c r="W29" s="14">
        <f>SUM(W3:W14)</f>
        <v>32500</v>
      </c>
      <c r="X29" s="14">
        <f>SUM(X4:X15)</f>
        <v>32500</v>
      </c>
      <c r="Y29" s="14">
        <f>SUM(Y5:Y16)</f>
        <v>32500</v>
      </c>
      <c r="Z29" s="14">
        <f>SUM(Z6:Z17)</f>
        <v>32500</v>
      </c>
      <c r="AA29" s="14">
        <f>SUM(AA7:AA18)</f>
        <v>32500</v>
      </c>
      <c r="AB29" s="14">
        <f>SUM(AB8:AB19)</f>
        <v>32500</v>
      </c>
      <c r="AC29" s="14">
        <f>SUM(AC9:AC20)</f>
        <v>32500</v>
      </c>
      <c r="AD29" s="14">
        <f>SUM(AD10:AD21)</f>
        <v>32500</v>
      </c>
      <c r="AE29" s="14">
        <f>SUM(AE11:AE22)</f>
        <v>32500</v>
      </c>
      <c r="AF29" s="14">
        <f>SUM(AF12:AF23)</f>
        <v>32500</v>
      </c>
      <c r="AG29" s="14">
        <f>SUM(AG13:AG24)</f>
        <v>32500</v>
      </c>
      <c r="AH29" s="14">
        <f>SUM(AH14:AH25)</f>
        <v>32500</v>
      </c>
      <c r="AI29" s="9"/>
      <c r="AJ29" s="9"/>
      <c r="AK29" s="9"/>
    </row>
    <row r="30" spans="3:38">
      <c r="C30" s="25" t="s">
        <v>21</v>
      </c>
      <c r="D30" s="26"/>
      <c r="E30" s="26"/>
      <c r="F30" s="27">
        <f>SUM(W31:AH31)</f>
        <v>329940</v>
      </c>
      <c r="G30" s="28"/>
      <c r="H30" s="12"/>
      <c r="I30" s="12"/>
      <c r="J30" s="12"/>
      <c r="K30" s="12"/>
      <c r="L30" s="12"/>
      <c r="M30" s="12"/>
      <c r="N30" s="12"/>
      <c r="O30" s="12"/>
      <c r="P30" s="12"/>
      <c r="V30" s="1"/>
      <c r="W30" s="14">
        <f>W29*0.154</f>
        <v>5005</v>
      </c>
      <c r="X30" s="14">
        <f t="shared" ref="X30:AH30" si="4">X29*0.154</f>
        <v>5005</v>
      </c>
      <c r="Y30" s="14">
        <f t="shared" si="4"/>
        <v>5005</v>
      </c>
      <c r="Z30" s="14">
        <f t="shared" si="4"/>
        <v>5005</v>
      </c>
      <c r="AA30" s="14">
        <f t="shared" si="4"/>
        <v>5005</v>
      </c>
      <c r="AB30" s="14">
        <f t="shared" si="4"/>
        <v>5005</v>
      </c>
      <c r="AC30" s="14">
        <f t="shared" si="4"/>
        <v>5005</v>
      </c>
      <c r="AD30" s="14">
        <f t="shared" si="4"/>
        <v>5005</v>
      </c>
      <c r="AE30" s="14">
        <f t="shared" si="4"/>
        <v>5005</v>
      </c>
      <c r="AF30" s="14">
        <f t="shared" si="4"/>
        <v>5005</v>
      </c>
      <c r="AG30" s="14">
        <f t="shared" si="4"/>
        <v>5005</v>
      </c>
      <c r="AH30" s="14">
        <f t="shared" si="4"/>
        <v>5005</v>
      </c>
      <c r="AI30" s="9"/>
      <c r="AJ30" s="9"/>
      <c r="AK30" s="9"/>
    </row>
    <row r="31" spans="3:38">
      <c r="C31" s="25" t="s">
        <v>23</v>
      </c>
      <c r="D31" s="26"/>
      <c r="E31" s="26"/>
      <c r="F31" s="27">
        <f>P14</f>
        <v>650000</v>
      </c>
      <c r="G31" s="28"/>
      <c r="H31" s="12"/>
      <c r="I31" s="12"/>
      <c r="J31" s="12"/>
      <c r="K31" s="12"/>
      <c r="L31" s="12"/>
      <c r="M31" s="12"/>
      <c r="N31" s="12"/>
      <c r="O31" s="12"/>
      <c r="P31" s="12"/>
      <c r="V31" s="1"/>
      <c r="W31" s="14">
        <f>W29-W30</f>
        <v>27495</v>
      </c>
      <c r="X31" s="14">
        <f t="shared" ref="X31:AH31" si="5">X29-X30</f>
        <v>27495</v>
      </c>
      <c r="Y31" s="14">
        <f t="shared" si="5"/>
        <v>27495</v>
      </c>
      <c r="Z31" s="14">
        <f t="shared" si="5"/>
        <v>27495</v>
      </c>
      <c r="AA31" s="14">
        <f t="shared" si="5"/>
        <v>27495</v>
      </c>
      <c r="AB31" s="14">
        <f t="shared" si="5"/>
        <v>27495</v>
      </c>
      <c r="AC31" s="14">
        <f t="shared" si="5"/>
        <v>27495</v>
      </c>
      <c r="AD31" s="14">
        <f t="shared" si="5"/>
        <v>27495</v>
      </c>
      <c r="AE31" s="14">
        <f t="shared" si="5"/>
        <v>27495</v>
      </c>
      <c r="AF31" s="14">
        <f t="shared" si="5"/>
        <v>27495</v>
      </c>
      <c r="AG31" s="14">
        <f t="shared" si="5"/>
        <v>27495</v>
      </c>
      <c r="AH31" s="14">
        <f t="shared" si="5"/>
        <v>27495</v>
      </c>
      <c r="AI31" s="9"/>
      <c r="AJ31" s="9"/>
      <c r="AK31" s="9"/>
    </row>
    <row r="32" spans="3:38" ht="17.25" thickBot="1">
      <c r="C32" s="29" t="s">
        <v>22</v>
      </c>
      <c r="D32" s="30"/>
      <c r="E32" s="30"/>
      <c r="F32" s="31">
        <f>SUM(P3:P14)</f>
        <v>7800000</v>
      </c>
      <c r="G32" s="32"/>
      <c r="V32" s="9"/>
      <c r="W32" s="15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3:34">
      <c r="F33" s="16"/>
      <c r="G33" s="1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3:34">
      <c r="C34" s="18"/>
      <c r="D34" s="18"/>
      <c r="E34" s="18"/>
      <c r="F34" s="33"/>
      <c r="G34" s="33"/>
      <c r="H34" s="16"/>
      <c r="I34" s="16"/>
      <c r="J34" s="16"/>
      <c r="K34" s="16"/>
      <c r="L34" s="16"/>
      <c r="M34" s="16"/>
      <c r="N34" s="16"/>
      <c r="O34" s="16"/>
      <c r="W34" s="15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3:34">
      <c r="C35" s="18"/>
      <c r="D35" s="18"/>
      <c r="E35" s="18"/>
      <c r="F35" s="33"/>
      <c r="G35" s="33"/>
      <c r="W35" s="17"/>
    </row>
    <row r="36" spans="3:34">
      <c r="C36" s="18"/>
      <c r="D36" s="18"/>
      <c r="E36" s="18"/>
      <c r="F36" s="33"/>
      <c r="G36" s="33"/>
      <c r="W36" s="16"/>
    </row>
    <row r="37" spans="3:34">
      <c r="C37" s="18"/>
      <c r="D37" s="18"/>
      <c r="E37" s="18"/>
      <c r="F37" s="33"/>
      <c r="G37" s="33"/>
    </row>
    <row r="38" spans="3:34">
      <c r="C38" s="18"/>
      <c r="D38" s="18"/>
      <c r="E38" s="18"/>
      <c r="F38" s="33"/>
      <c r="G38" s="33"/>
    </row>
    <row r="39" spans="3:34">
      <c r="C39" s="18"/>
      <c r="D39" s="18"/>
      <c r="E39" s="18"/>
      <c r="F39" s="33"/>
      <c r="G39" s="33"/>
    </row>
    <row r="40" spans="3:34">
      <c r="C40" s="18"/>
      <c r="D40" s="18"/>
      <c r="E40" s="18"/>
      <c r="F40" s="34"/>
      <c r="G40" s="18"/>
    </row>
  </sheetData>
  <mergeCells count="32">
    <mergeCell ref="C40:E40"/>
    <mergeCell ref="F40:G40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0:E30"/>
    <mergeCell ref="F30:G30"/>
    <mergeCell ref="C31:E31"/>
    <mergeCell ref="F31:G31"/>
    <mergeCell ref="C32:E32"/>
    <mergeCell ref="F32:G32"/>
    <mergeCell ref="C28:E28"/>
    <mergeCell ref="F28:G28"/>
    <mergeCell ref="I28:J29"/>
    <mergeCell ref="K28:K29"/>
    <mergeCell ref="C29:E29"/>
    <mergeCell ref="F29:G29"/>
    <mergeCell ref="Q2:S2"/>
    <mergeCell ref="Q3:R3"/>
    <mergeCell ref="D20:P25"/>
    <mergeCell ref="C27:E27"/>
    <mergeCell ref="F27:G27"/>
    <mergeCell ref="I27:K27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예금 풍차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seonil jeong</dc:creator>
  <cp:lastModifiedBy>seonil jeong</cp:lastModifiedBy>
  <dcterms:created xsi:type="dcterms:W3CDTF">2023-07-17T20:15:49Z</dcterms:created>
  <dcterms:modified xsi:type="dcterms:W3CDTF">2023-07-17T21:12:22Z</dcterms:modified>
</cp:coreProperties>
</file>